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730" windowHeight="13050" firstSheet="2" activeTab="2"/>
  </bookViews>
  <sheets>
    <sheet name="2015-2016-1（生产实习）  " sheetId="8" r:id="rId1"/>
    <sheet name="2016-2017-1（生产实习）  " sheetId="9" r:id="rId2"/>
    <sheet name="任课教师打分及任课班达成度计算" sheetId="10" r:id="rId3"/>
  </sheets>
  <calcPr calcId="144525"/>
</workbook>
</file>

<file path=xl/calcChain.xml><?xml version="1.0" encoding="utf-8"?>
<calcChain xmlns="http://schemas.openxmlformats.org/spreadsheetml/2006/main">
  <c r="J56" i="10" l="1"/>
  <c r="J58" i="10" s="1"/>
  <c r="I56" i="10"/>
  <c r="I58" i="10" s="1"/>
  <c r="G56" i="10"/>
  <c r="G58" i="10" s="1"/>
  <c r="F56" i="10"/>
  <c r="F58" i="10" s="1"/>
  <c r="E56" i="10"/>
  <c r="E58" i="10" s="1"/>
  <c r="K55" i="10"/>
  <c r="H55" i="10"/>
  <c r="K54" i="10"/>
  <c r="H54" i="10"/>
  <c r="K53" i="10"/>
  <c r="H53" i="10"/>
  <c r="K52" i="10"/>
  <c r="H52" i="10"/>
  <c r="K51" i="10"/>
  <c r="H51" i="10"/>
  <c r="K50" i="10"/>
  <c r="H50" i="10"/>
  <c r="K49" i="10"/>
  <c r="H49" i="10"/>
  <c r="K48" i="10"/>
  <c r="H48" i="10"/>
  <c r="K47" i="10"/>
  <c r="H47" i="10"/>
  <c r="K46" i="10"/>
  <c r="H46" i="10"/>
  <c r="K45" i="10"/>
  <c r="H45" i="10"/>
  <c r="K44" i="10"/>
  <c r="H44" i="10"/>
  <c r="K43" i="10"/>
  <c r="H43" i="10"/>
  <c r="K42" i="10"/>
  <c r="H42" i="10"/>
  <c r="K41" i="10"/>
  <c r="H41" i="10"/>
  <c r="K40" i="10"/>
  <c r="H40" i="10"/>
  <c r="K39" i="10"/>
  <c r="H39" i="10"/>
  <c r="K38" i="10"/>
  <c r="H38" i="10"/>
  <c r="K37" i="10"/>
  <c r="H37" i="10"/>
  <c r="K36" i="10"/>
  <c r="H36" i="10"/>
  <c r="K35" i="10"/>
  <c r="H35" i="10"/>
  <c r="K34" i="10"/>
  <c r="H34" i="10"/>
  <c r="K33" i="10"/>
  <c r="H33" i="10"/>
  <c r="K32" i="10"/>
  <c r="H32" i="10"/>
  <c r="K31" i="10"/>
  <c r="H31" i="10"/>
  <c r="K30" i="10"/>
  <c r="H30" i="10"/>
  <c r="K29" i="10"/>
  <c r="H29" i="10"/>
  <c r="K28" i="10"/>
  <c r="H28" i="10"/>
  <c r="K27" i="10"/>
  <c r="H27" i="10"/>
  <c r="K26" i="10"/>
  <c r="H26" i="10"/>
  <c r="K25" i="10"/>
  <c r="H25" i="10"/>
  <c r="K24" i="10"/>
  <c r="H24" i="10"/>
  <c r="K23" i="10"/>
  <c r="H23" i="10"/>
  <c r="K22" i="10"/>
  <c r="H22" i="10"/>
  <c r="K21" i="10"/>
  <c r="H21" i="10"/>
  <c r="K20" i="10"/>
  <c r="H20" i="10"/>
  <c r="K19" i="10"/>
  <c r="H19" i="10"/>
  <c r="K18" i="10"/>
  <c r="H18" i="10"/>
  <c r="K17" i="10"/>
  <c r="H17" i="10"/>
  <c r="K16" i="10"/>
  <c r="H16" i="10"/>
  <c r="K15" i="10"/>
  <c r="H15" i="10"/>
  <c r="K14" i="10"/>
  <c r="H14" i="10"/>
  <c r="H56" i="10" l="1"/>
  <c r="H58" i="10" s="1"/>
  <c r="K56" i="10"/>
  <c r="K58" i="10" s="1"/>
  <c r="H14" i="9" l="1"/>
  <c r="H16" i="9" s="1"/>
  <c r="G14" i="9"/>
  <c r="G16" i="9" s="1"/>
  <c r="F14" i="9"/>
  <c r="F16" i="9" s="1"/>
  <c r="E14" i="9"/>
  <c r="E16" i="9" s="1"/>
  <c r="H17" i="8"/>
  <c r="H19" i="8" s="1"/>
  <c r="G17" i="8"/>
  <c r="G19" i="8" s="1"/>
  <c r="F17" i="8"/>
  <c r="F19" i="8" s="1"/>
  <c r="E17" i="8"/>
  <c r="E19" i="8" s="1"/>
</calcChain>
</file>

<file path=xl/sharedStrings.xml><?xml version="1.0" encoding="utf-8"?>
<sst xmlns="http://schemas.openxmlformats.org/spreadsheetml/2006/main" count="222" uniqueCount="169">
  <si>
    <r>
      <rPr>
        <b/>
        <sz val="12"/>
        <color theme="1"/>
        <rFont val="宋体"/>
        <family val="3"/>
        <charset val="134"/>
      </rPr>
      <t>课程名称：生产实习</t>
    </r>
    <r>
      <rPr>
        <b/>
        <sz val="12"/>
        <color theme="1"/>
        <rFont val="Times New Roman"/>
        <family val="1"/>
      </rPr>
      <t xml:space="preserve">                     </t>
    </r>
    <r>
      <rPr>
        <b/>
        <sz val="12"/>
        <color theme="1"/>
        <rFont val="宋体"/>
        <family val="3"/>
        <charset val="134"/>
      </rPr>
      <t>（</t>
    </r>
    <r>
      <rPr>
        <b/>
        <sz val="12"/>
        <color theme="1"/>
        <rFont val="Times New Roman"/>
        <family val="1"/>
      </rPr>
      <t xml:space="preserve"> 2015-2016 </t>
    </r>
    <r>
      <rPr>
        <b/>
        <sz val="12"/>
        <color theme="1"/>
        <rFont val="宋体"/>
        <family val="3"/>
        <charset val="134"/>
      </rPr>
      <t>学年</t>
    </r>
    <r>
      <rPr>
        <b/>
        <sz val="12"/>
        <color theme="1"/>
        <rFont val="Times New Roman"/>
        <family val="1"/>
      </rPr>
      <t xml:space="preserve"> </t>
    </r>
    <r>
      <rPr>
        <b/>
        <sz val="12"/>
        <color theme="1"/>
        <rFont val="宋体"/>
        <family val="3"/>
        <charset val="134"/>
      </rPr>
      <t>第</t>
    </r>
    <r>
      <rPr>
        <b/>
        <sz val="12"/>
        <color theme="1"/>
        <rFont val="Times New Roman"/>
        <family val="1"/>
      </rPr>
      <t xml:space="preserve"> 1 </t>
    </r>
    <r>
      <rPr>
        <b/>
        <sz val="12"/>
        <color theme="1"/>
        <rFont val="宋体"/>
        <family val="3"/>
        <charset val="134"/>
      </rPr>
      <t>学期）</t>
    </r>
  </si>
  <si>
    <r>
      <rPr>
        <sz val="11"/>
        <rFont val="宋体"/>
        <family val="3"/>
        <charset val="134"/>
      </rPr>
      <t>序号</t>
    </r>
  </si>
  <si>
    <t>6-2</t>
  </si>
  <si>
    <t>7-2</t>
  </si>
  <si>
    <t>8-2</t>
  </si>
  <si>
    <t>10-2</t>
  </si>
  <si>
    <t>各指标点的教学完成情况及达成度分析</t>
  </si>
  <si>
    <t>存在的问题及持续改进方法</t>
  </si>
  <si>
    <t>备注：目标达成值权重参见表11，填写完毕后删除备注
2）如：达成度总平均值0.754=0.798*（20/75）+0.718*（25/75）+0.755*（30/75）</t>
  </si>
  <si>
    <r>
      <rPr>
        <b/>
        <sz val="12"/>
        <color theme="1"/>
        <rFont val="宋体"/>
        <family val="3"/>
        <charset val="134"/>
      </rPr>
      <t>课程名称：生产实习</t>
    </r>
    <r>
      <rPr>
        <b/>
        <sz val="12"/>
        <color theme="1"/>
        <rFont val="Times New Roman"/>
        <family val="1"/>
      </rPr>
      <t xml:space="preserve">                     </t>
    </r>
    <r>
      <rPr>
        <b/>
        <sz val="12"/>
        <color theme="1"/>
        <rFont val="宋体"/>
        <family val="3"/>
        <charset val="134"/>
      </rPr>
      <t>（</t>
    </r>
    <r>
      <rPr>
        <b/>
        <sz val="12"/>
        <color theme="1"/>
        <rFont val="Times New Roman"/>
        <family val="1"/>
      </rPr>
      <t xml:space="preserve"> 2016-2017 </t>
    </r>
    <r>
      <rPr>
        <b/>
        <sz val="12"/>
        <color theme="1"/>
        <rFont val="宋体"/>
        <family val="3"/>
        <charset val="134"/>
      </rPr>
      <t>学年</t>
    </r>
    <r>
      <rPr>
        <b/>
        <sz val="12"/>
        <color theme="1"/>
        <rFont val="Times New Roman"/>
        <family val="1"/>
      </rPr>
      <t xml:space="preserve"> </t>
    </r>
    <r>
      <rPr>
        <b/>
        <sz val="12"/>
        <color theme="1"/>
        <rFont val="宋体"/>
        <family val="3"/>
        <charset val="134"/>
      </rPr>
      <t>第</t>
    </r>
    <r>
      <rPr>
        <b/>
        <sz val="12"/>
        <color theme="1"/>
        <rFont val="Times New Roman"/>
        <family val="1"/>
      </rPr>
      <t xml:space="preserve"> 1 </t>
    </r>
    <r>
      <rPr>
        <b/>
        <sz val="12"/>
        <color theme="1"/>
        <rFont val="宋体"/>
        <family val="3"/>
        <charset val="134"/>
      </rPr>
      <t>学期）</t>
    </r>
  </si>
  <si>
    <r>
      <rPr>
        <sz val="11"/>
        <rFont val="宋体"/>
        <family val="3"/>
        <charset val="134"/>
      </rPr>
      <t>序号</t>
    </r>
  </si>
  <si>
    <r>
      <rPr>
        <sz val="11"/>
        <rFont val="宋体"/>
        <family val="3"/>
        <charset val="134"/>
      </rPr>
      <t>班级</t>
    </r>
  </si>
  <si>
    <r>
      <rPr>
        <sz val="11"/>
        <rFont val="宋体"/>
        <family val="3"/>
        <charset val="134"/>
      </rPr>
      <t>任课教师</t>
    </r>
  </si>
  <si>
    <r>
      <rPr>
        <sz val="11"/>
        <color theme="1"/>
        <rFont val="宋体"/>
        <family val="3"/>
        <charset val="134"/>
      </rPr>
      <t>学生人数</t>
    </r>
  </si>
  <si>
    <r>
      <rPr>
        <sz val="11"/>
        <color theme="1"/>
        <rFont val="宋体"/>
        <family val="3"/>
        <charset val="134"/>
      </rPr>
      <t>支撑的指标点平均达成度</t>
    </r>
  </si>
  <si>
    <r>
      <rPr>
        <sz val="10"/>
        <rFont val="宋体"/>
        <family val="3"/>
        <charset val="134"/>
      </rPr>
      <t>机工</t>
    </r>
    <r>
      <rPr>
        <sz val="10"/>
        <rFont val="Times New Roman"/>
        <family val="1"/>
      </rPr>
      <t>1307-1308</t>
    </r>
  </si>
  <si>
    <r>
      <rPr>
        <sz val="10"/>
        <rFont val="宋体"/>
        <family val="3"/>
        <charset val="134"/>
      </rPr>
      <t>吴长忠</t>
    </r>
  </si>
  <si>
    <r>
      <rPr>
        <sz val="10"/>
        <rFont val="宋体"/>
        <family val="3"/>
        <charset val="134"/>
      </rPr>
      <t>机工</t>
    </r>
    <r>
      <rPr>
        <sz val="10"/>
        <rFont val="Times New Roman"/>
        <family val="1"/>
      </rPr>
      <t>1309-1310</t>
    </r>
  </si>
  <si>
    <r>
      <rPr>
        <sz val="10"/>
        <rFont val="宋体"/>
        <family val="3"/>
        <charset val="134"/>
      </rPr>
      <t>刘海宁</t>
    </r>
  </si>
  <si>
    <r>
      <rPr>
        <sz val="10"/>
        <rFont val="宋体"/>
        <family val="3"/>
        <charset val="134"/>
      </rPr>
      <t>机工</t>
    </r>
    <r>
      <rPr>
        <sz val="10"/>
        <rFont val="Times New Roman"/>
        <family val="1"/>
      </rPr>
      <t>1311-1312</t>
    </r>
  </si>
  <si>
    <r>
      <rPr>
        <sz val="10"/>
        <rFont val="宋体"/>
        <family val="3"/>
        <charset val="134"/>
      </rPr>
      <t>安延涛</t>
    </r>
    <r>
      <rPr>
        <sz val="10"/>
        <rFont val="Times New Roman"/>
        <family val="1"/>
      </rPr>
      <t>/</t>
    </r>
    <r>
      <rPr>
        <sz val="10"/>
        <rFont val="宋体"/>
        <family val="3"/>
        <charset val="134"/>
      </rPr>
      <t>王高琦</t>
    </r>
  </si>
  <si>
    <r>
      <rPr>
        <sz val="10"/>
        <rFont val="宋体"/>
        <family val="3"/>
        <charset val="134"/>
      </rPr>
      <t>机工</t>
    </r>
    <r>
      <rPr>
        <sz val="10"/>
        <rFont val="Times New Roman"/>
        <family val="1"/>
      </rPr>
      <t>1313-1314</t>
    </r>
  </si>
  <si>
    <r>
      <rPr>
        <sz val="10"/>
        <rFont val="宋体"/>
        <family val="3"/>
        <charset val="134"/>
      </rPr>
      <t>王晓慧</t>
    </r>
  </si>
  <si>
    <r>
      <rPr>
        <sz val="10"/>
        <rFont val="宋体"/>
        <family val="3"/>
        <charset val="134"/>
      </rPr>
      <t>机工</t>
    </r>
    <r>
      <rPr>
        <sz val="10"/>
        <rFont val="Times New Roman"/>
        <family val="1"/>
      </rPr>
      <t>1315-1316</t>
    </r>
  </si>
  <si>
    <r>
      <rPr>
        <sz val="10"/>
        <rFont val="宋体"/>
        <family val="3"/>
        <charset val="134"/>
      </rPr>
      <t>王红岩</t>
    </r>
  </si>
  <si>
    <r>
      <rPr>
        <sz val="10"/>
        <rFont val="宋体"/>
        <family val="3"/>
        <charset val="134"/>
      </rPr>
      <t>机工</t>
    </r>
    <r>
      <rPr>
        <sz val="10"/>
        <rFont val="Times New Roman"/>
        <family val="1"/>
      </rPr>
      <t>1317-1318</t>
    </r>
  </si>
  <si>
    <r>
      <rPr>
        <sz val="10"/>
        <rFont val="宋体"/>
        <family val="3"/>
        <charset val="134"/>
      </rPr>
      <t>夏佃秀</t>
    </r>
  </si>
  <si>
    <r>
      <rPr>
        <sz val="10"/>
        <rFont val="宋体"/>
        <family val="3"/>
        <charset val="134"/>
      </rPr>
      <t>机工</t>
    </r>
    <r>
      <rPr>
        <sz val="10"/>
        <rFont val="Times New Roman"/>
        <family val="1"/>
      </rPr>
      <t>1319-1320</t>
    </r>
  </si>
  <si>
    <r>
      <rPr>
        <sz val="10"/>
        <rFont val="宋体"/>
        <family val="3"/>
        <charset val="134"/>
      </rPr>
      <t>孙宾</t>
    </r>
  </si>
  <si>
    <r>
      <rPr>
        <sz val="10"/>
        <rFont val="宋体"/>
        <family val="3"/>
        <charset val="134"/>
      </rPr>
      <t>达成度总平均值</t>
    </r>
  </si>
  <si>
    <r>
      <rPr>
        <sz val="10"/>
        <rFont val="宋体"/>
        <family val="3"/>
        <charset val="134"/>
      </rPr>
      <t>目标达成值</t>
    </r>
  </si>
  <si>
    <r>
      <rPr>
        <sz val="10"/>
        <rFont val="宋体"/>
        <family val="3"/>
        <charset val="134"/>
      </rPr>
      <t>实际达成值</t>
    </r>
  </si>
  <si>
    <r>
      <rPr>
        <b/>
        <sz val="12"/>
        <color theme="1"/>
        <rFont val="黑体"/>
        <family val="3"/>
        <charset val="134"/>
      </rPr>
      <t>各指标点的教学完成情况及达成度分析</t>
    </r>
  </si>
  <si>
    <r>
      <rPr>
        <b/>
        <sz val="12"/>
        <color theme="1"/>
        <rFont val="黑体"/>
        <family val="3"/>
        <charset val="134"/>
      </rPr>
      <t>存在的问题及持续改进方法</t>
    </r>
  </si>
  <si>
    <t>济南大学机械工程专业
生产实习达成度评价表</t>
    <phoneticPr fontId="18" type="noConversion"/>
  </si>
  <si>
    <t>济南大学机械工程专业
生产实习达成度评价表</t>
    <phoneticPr fontId="18" type="noConversion"/>
  </si>
  <si>
    <r>
      <rPr>
        <b/>
        <sz val="12"/>
        <color indexed="8"/>
        <rFont val="黑体"/>
        <family val="3"/>
        <charset val="134"/>
      </rPr>
      <t>济南大学机械工程专业
生产实习成绩及达成度评价表</t>
    </r>
  </si>
  <si>
    <r>
      <t xml:space="preserve">             </t>
    </r>
    <r>
      <rPr>
        <sz val="10"/>
        <color rgb="FF000000"/>
        <rFont val="宋体"/>
        <family val="3"/>
        <charset val="134"/>
      </rPr>
      <t>（</t>
    </r>
    <r>
      <rPr>
        <sz val="10"/>
        <color rgb="FF000000"/>
        <rFont val="Times New Roman"/>
        <family val="1"/>
      </rPr>
      <t xml:space="preserve"> 2015-2016 </t>
    </r>
    <r>
      <rPr>
        <sz val="10"/>
        <color rgb="FF000000"/>
        <rFont val="宋体"/>
        <family val="3"/>
        <charset val="134"/>
      </rPr>
      <t>学年</t>
    </r>
    <r>
      <rPr>
        <sz val="10"/>
        <color rgb="FF000000"/>
        <rFont val="Times New Roman"/>
        <family val="1"/>
      </rPr>
      <t xml:space="preserve"> </t>
    </r>
    <r>
      <rPr>
        <sz val="10"/>
        <color rgb="FF000000"/>
        <rFont val="宋体"/>
        <family val="3"/>
        <charset val="134"/>
      </rPr>
      <t>第</t>
    </r>
    <r>
      <rPr>
        <sz val="10"/>
        <color rgb="FF000000"/>
        <rFont val="Times New Roman"/>
        <family val="1"/>
      </rPr>
      <t xml:space="preserve"> 1 </t>
    </r>
    <r>
      <rPr>
        <sz val="10"/>
        <color rgb="FF000000"/>
        <rFont val="宋体"/>
        <family val="3"/>
        <charset val="134"/>
      </rPr>
      <t>学期）</t>
    </r>
    <r>
      <rPr>
        <sz val="10"/>
        <color rgb="FF000000"/>
        <rFont val="Times New Roman"/>
        <family val="1"/>
      </rPr>
      <t xml:space="preserve">                                                                </t>
    </r>
    <r>
      <rPr>
        <sz val="10"/>
        <color rgb="FF000000"/>
        <rFont val="宋体"/>
        <family val="3"/>
        <charset val="134"/>
      </rPr>
      <t>指导教师：赵诗奎</t>
    </r>
    <r>
      <rPr>
        <sz val="10"/>
        <color rgb="FF000000"/>
        <rFont val="Times New Roman"/>
        <family val="1"/>
      </rPr>
      <t xml:space="preserve">     </t>
    </r>
  </si>
  <si>
    <r>
      <rPr>
        <b/>
        <sz val="11"/>
        <color indexed="8"/>
        <rFont val="宋体"/>
        <family val="3"/>
        <charset val="134"/>
      </rPr>
      <t>一、生产实习应支撑的毕业要求</t>
    </r>
  </si>
  <si>
    <r>
      <t xml:space="preserve">6-2 </t>
    </r>
    <r>
      <rPr>
        <sz val="9"/>
        <color indexed="8"/>
        <rFont val="宋体"/>
        <family val="3"/>
        <charset val="134"/>
      </rPr>
      <t xml:space="preserve">能够合理分析评价专业工程实践和复杂机械工程问题解决方案对社会、健康、安全、法律以及文化方面知识等因素的影响并承担相应的责任。
</t>
    </r>
    <r>
      <rPr>
        <sz val="9"/>
        <color indexed="8"/>
        <rFont val="Times New Roman"/>
        <family val="1"/>
      </rPr>
      <t>7-2</t>
    </r>
    <r>
      <rPr>
        <sz val="9"/>
        <color indexed="8"/>
        <rFont val="宋体"/>
        <family val="3"/>
        <charset val="134"/>
      </rPr>
      <t xml:space="preserve">能够评价复杂机械工程问题的工程实践对环境和社会可持续发展的影响。
</t>
    </r>
    <r>
      <rPr>
        <sz val="9"/>
        <color indexed="8"/>
        <rFont val="Times New Roman"/>
        <family val="1"/>
      </rPr>
      <t xml:space="preserve">8-2 </t>
    </r>
    <r>
      <rPr>
        <sz val="9"/>
        <color indexed="8"/>
        <rFont val="宋体"/>
        <family val="3"/>
        <charset val="134"/>
      </rPr>
      <t xml:space="preserve">能够在工程实践中理解并遵守工程职业道德和规范，并履行相应的责任。
</t>
    </r>
    <r>
      <rPr>
        <sz val="9"/>
        <color indexed="8"/>
        <rFont val="Times New Roman"/>
        <family val="1"/>
      </rPr>
      <t xml:space="preserve">10-2 </t>
    </r>
    <r>
      <rPr>
        <sz val="9"/>
        <color indexed="8"/>
        <rFont val="宋体"/>
        <family val="3"/>
        <charset val="134"/>
      </rPr>
      <t>能够就复杂机械工程问题的解决思路和方案与业界同行及社会公众进行有效沟通。</t>
    </r>
    <phoneticPr fontId="24" type="noConversion"/>
  </si>
  <si>
    <r>
      <rPr>
        <b/>
        <sz val="11"/>
        <color indexed="8"/>
        <rFont val="宋体"/>
        <family val="3"/>
        <charset val="134"/>
      </rPr>
      <t>二、成绩单及达成度计算</t>
    </r>
  </si>
  <si>
    <r>
      <rPr>
        <sz val="10"/>
        <rFont val="宋体"/>
        <family val="3"/>
        <charset val="134"/>
      </rPr>
      <t>序号</t>
    </r>
  </si>
  <si>
    <r>
      <rPr>
        <sz val="10"/>
        <rFont val="宋体"/>
        <family val="3"/>
        <charset val="134"/>
      </rPr>
      <t>姓名</t>
    </r>
  </si>
  <si>
    <r>
      <rPr>
        <sz val="10"/>
        <rFont val="宋体"/>
        <family val="3"/>
        <charset val="134"/>
      </rPr>
      <t>班级</t>
    </r>
  </si>
  <si>
    <r>
      <rPr>
        <sz val="10"/>
        <rFont val="宋体"/>
        <family val="3"/>
        <charset val="134"/>
      </rPr>
      <t>学号</t>
    </r>
  </si>
  <si>
    <r>
      <rPr>
        <sz val="10"/>
        <rFont val="宋体"/>
        <family val="3"/>
        <charset val="134"/>
      </rPr>
      <t>平时成绩</t>
    </r>
  </si>
  <si>
    <r>
      <rPr>
        <sz val="10"/>
        <rFont val="宋体"/>
        <family val="3"/>
        <charset val="134"/>
      </rPr>
      <t>期末成绩</t>
    </r>
  </si>
  <si>
    <r>
      <rPr>
        <sz val="10"/>
        <color indexed="8"/>
        <rFont val="宋体"/>
        <family val="3"/>
        <charset val="134"/>
      </rPr>
      <t>总成绩</t>
    </r>
  </si>
  <si>
    <r>
      <rPr>
        <sz val="10"/>
        <color theme="1"/>
        <rFont val="宋体"/>
        <family val="3"/>
        <charset val="134"/>
      </rPr>
      <t>陈晓伟</t>
    </r>
  </si>
  <si>
    <r>
      <rPr>
        <sz val="10"/>
        <color theme="1"/>
        <rFont val="宋体"/>
        <family val="3"/>
        <charset val="134"/>
      </rPr>
      <t>机自</t>
    </r>
    <r>
      <rPr>
        <sz val="10"/>
        <color theme="1"/>
        <rFont val="Times New Roman"/>
        <family val="1"/>
      </rPr>
      <t>1204</t>
    </r>
  </si>
  <si>
    <t>20120421030</t>
  </si>
  <si>
    <r>
      <rPr>
        <sz val="10"/>
        <color theme="1"/>
        <rFont val="宋体"/>
        <family val="3"/>
        <charset val="134"/>
      </rPr>
      <t>陈旭</t>
    </r>
  </si>
  <si>
    <t>20120421033</t>
  </si>
  <si>
    <r>
      <rPr>
        <sz val="10"/>
        <color theme="1"/>
        <rFont val="宋体"/>
        <family val="3"/>
        <charset val="134"/>
      </rPr>
      <t>杜磊</t>
    </r>
  </si>
  <si>
    <t>20120421061</t>
  </si>
  <si>
    <r>
      <rPr>
        <sz val="10"/>
        <color theme="1"/>
        <rFont val="宋体"/>
        <family val="3"/>
        <charset val="134"/>
      </rPr>
      <t>高强</t>
    </r>
  </si>
  <si>
    <t>20120421075</t>
  </si>
  <si>
    <r>
      <rPr>
        <sz val="10"/>
        <color theme="1"/>
        <rFont val="宋体"/>
        <family val="3"/>
        <charset val="134"/>
      </rPr>
      <t>高通通</t>
    </r>
  </si>
  <si>
    <t>20120421077</t>
  </si>
  <si>
    <r>
      <rPr>
        <sz val="10"/>
        <color theme="1"/>
        <rFont val="宋体"/>
        <family val="3"/>
        <charset val="134"/>
      </rPr>
      <t>韩伟</t>
    </r>
  </si>
  <si>
    <t>20120421096</t>
  </si>
  <si>
    <r>
      <rPr>
        <sz val="10"/>
        <color theme="1"/>
        <rFont val="宋体"/>
        <family val="3"/>
        <charset val="134"/>
      </rPr>
      <t>李瑞</t>
    </r>
  </si>
  <si>
    <t>20120421167</t>
  </si>
  <si>
    <r>
      <rPr>
        <sz val="10"/>
        <color theme="1"/>
        <rFont val="宋体"/>
        <family val="3"/>
        <charset val="134"/>
      </rPr>
      <t>李瑞安</t>
    </r>
  </si>
  <si>
    <t>20120421168</t>
  </si>
  <si>
    <r>
      <rPr>
        <sz val="10"/>
        <color theme="1"/>
        <rFont val="宋体"/>
        <family val="3"/>
        <charset val="134"/>
      </rPr>
      <t>李鑫</t>
    </r>
  </si>
  <si>
    <t>20120421183</t>
  </si>
  <si>
    <r>
      <rPr>
        <sz val="10"/>
        <color theme="1"/>
        <rFont val="宋体"/>
        <family val="3"/>
        <charset val="134"/>
      </rPr>
      <t>刘鹤</t>
    </r>
  </si>
  <si>
    <t>20120421210</t>
  </si>
  <si>
    <r>
      <rPr>
        <sz val="10"/>
        <color theme="1"/>
        <rFont val="宋体"/>
        <family val="3"/>
        <charset val="134"/>
      </rPr>
      <t>明豪</t>
    </r>
  </si>
  <si>
    <t>20120421262</t>
  </si>
  <si>
    <r>
      <rPr>
        <sz val="10"/>
        <color theme="1"/>
        <rFont val="宋体"/>
        <family val="3"/>
        <charset val="134"/>
      </rPr>
      <t>王安庆</t>
    </r>
  </si>
  <si>
    <t>20120421328</t>
  </si>
  <si>
    <r>
      <rPr>
        <sz val="10"/>
        <color theme="1"/>
        <rFont val="宋体"/>
        <family val="3"/>
        <charset val="134"/>
      </rPr>
      <t>王新雨</t>
    </r>
  </si>
  <si>
    <t>20120421379</t>
  </si>
  <si>
    <r>
      <rPr>
        <sz val="10"/>
        <color theme="1"/>
        <rFont val="宋体"/>
        <family val="3"/>
        <charset val="134"/>
      </rPr>
      <t>王正臣</t>
    </r>
  </si>
  <si>
    <t>20120421389</t>
  </si>
  <si>
    <r>
      <rPr>
        <sz val="10"/>
        <color theme="1"/>
        <rFont val="宋体"/>
        <family val="3"/>
        <charset val="134"/>
      </rPr>
      <t>武永丽</t>
    </r>
  </si>
  <si>
    <t>20120421407</t>
  </si>
  <si>
    <r>
      <rPr>
        <sz val="10"/>
        <color theme="1"/>
        <rFont val="宋体"/>
        <family val="3"/>
        <charset val="134"/>
      </rPr>
      <t>薛希辉</t>
    </r>
  </si>
  <si>
    <t>20120421440</t>
  </si>
  <si>
    <r>
      <rPr>
        <sz val="10"/>
        <color theme="1"/>
        <rFont val="宋体"/>
        <family val="3"/>
        <charset val="134"/>
      </rPr>
      <t>于晓芳</t>
    </r>
  </si>
  <si>
    <t>20120421484</t>
  </si>
  <si>
    <r>
      <rPr>
        <sz val="10"/>
        <color theme="1"/>
        <rFont val="宋体"/>
        <family val="3"/>
        <charset val="134"/>
      </rPr>
      <t>张巧伟</t>
    </r>
  </si>
  <si>
    <t>20120421521</t>
  </si>
  <si>
    <r>
      <rPr>
        <sz val="10"/>
        <color theme="1"/>
        <rFont val="宋体"/>
        <family val="3"/>
        <charset val="134"/>
      </rPr>
      <t>张顺</t>
    </r>
  </si>
  <si>
    <t>20120421529</t>
  </si>
  <si>
    <r>
      <rPr>
        <sz val="10"/>
        <color theme="1"/>
        <rFont val="宋体"/>
        <family val="3"/>
        <charset val="134"/>
      </rPr>
      <t>郑晓</t>
    </r>
  </si>
  <si>
    <t>20120421569</t>
  </si>
  <si>
    <r>
      <rPr>
        <sz val="10"/>
        <color theme="1"/>
        <rFont val="宋体"/>
        <family val="3"/>
        <charset val="134"/>
      </rPr>
      <t>朱振伟</t>
    </r>
  </si>
  <si>
    <t>20120421589</t>
  </si>
  <si>
    <r>
      <rPr>
        <sz val="10"/>
        <color theme="1"/>
        <rFont val="宋体"/>
        <family val="3"/>
        <charset val="134"/>
      </rPr>
      <t>卢衍正</t>
    </r>
  </si>
  <si>
    <r>
      <rPr>
        <sz val="10"/>
        <color theme="1"/>
        <rFont val="宋体"/>
        <family val="3"/>
        <charset val="134"/>
      </rPr>
      <t>机自</t>
    </r>
    <r>
      <rPr>
        <sz val="10"/>
        <color theme="1"/>
        <rFont val="Times New Roman"/>
        <family val="1"/>
      </rPr>
      <t>1205</t>
    </r>
  </si>
  <si>
    <t>20110421257</t>
  </si>
  <si>
    <r>
      <rPr>
        <sz val="10"/>
        <color theme="1"/>
        <rFont val="宋体"/>
        <family val="3"/>
        <charset val="134"/>
      </rPr>
      <t>蔡晓辉</t>
    </r>
  </si>
  <si>
    <t>20120421007</t>
  </si>
  <si>
    <r>
      <rPr>
        <sz val="10"/>
        <color theme="1"/>
        <rFont val="宋体"/>
        <family val="3"/>
        <charset val="134"/>
      </rPr>
      <t>邓文锦</t>
    </r>
  </si>
  <si>
    <t>20120421051</t>
  </si>
  <si>
    <r>
      <rPr>
        <sz val="10"/>
        <color theme="1"/>
        <rFont val="宋体"/>
        <family val="3"/>
        <charset val="134"/>
      </rPr>
      <t>房宽</t>
    </r>
  </si>
  <si>
    <t>20120421068</t>
  </si>
  <si>
    <r>
      <rPr>
        <sz val="10"/>
        <color theme="1"/>
        <rFont val="宋体"/>
        <family val="3"/>
        <charset val="134"/>
      </rPr>
      <t>巩美</t>
    </r>
  </si>
  <si>
    <t>20120421080</t>
  </si>
  <si>
    <r>
      <rPr>
        <sz val="10"/>
        <color theme="1"/>
        <rFont val="宋体"/>
        <family val="3"/>
        <charset val="134"/>
      </rPr>
      <t>姜德耀</t>
    </r>
  </si>
  <si>
    <t>20120421124</t>
  </si>
  <si>
    <r>
      <rPr>
        <sz val="10"/>
        <color theme="1"/>
        <rFont val="宋体"/>
        <family val="3"/>
        <charset val="134"/>
      </rPr>
      <t>林洪川</t>
    </r>
  </si>
  <si>
    <t>20120421194</t>
  </si>
  <si>
    <r>
      <rPr>
        <sz val="10"/>
        <color theme="1"/>
        <rFont val="宋体"/>
        <family val="3"/>
        <charset val="134"/>
      </rPr>
      <t>骆成松</t>
    </r>
  </si>
  <si>
    <t>20120421242</t>
  </si>
  <si>
    <r>
      <rPr>
        <sz val="10"/>
        <color theme="1"/>
        <rFont val="宋体"/>
        <family val="3"/>
        <charset val="134"/>
      </rPr>
      <t>骆勇</t>
    </r>
  </si>
  <si>
    <t>20120421243</t>
  </si>
  <si>
    <r>
      <rPr>
        <sz val="10"/>
        <color theme="1"/>
        <rFont val="宋体"/>
        <family val="3"/>
        <charset val="134"/>
      </rPr>
      <t>申恒超</t>
    </r>
  </si>
  <si>
    <t>20120421294</t>
  </si>
  <si>
    <r>
      <rPr>
        <sz val="10"/>
        <color theme="1"/>
        <rFont val="宋体"/>
        <family val="3"/>
        <charset val="134"/>
      </rPr>
      <t>宋翔文</t>
    </r>
  </si>
  <si>
    <t>20120421302</t>
  </si>
  <si>
    <r>
      <rPr>
        <sz val="10"/>
        <color theme="1"/>
        <rFont val="宋体"/>
        <family val="3"/>
        <charset val="134"/>
      </rPr>
      <t>孙志强</t>
    </r>
  </si>
  <si>
    <t>20120421320</t>
  </si>
  <si>
    <r>
      <rPr>
        <sz val="10"/>
        <color theme="1"/>
        <rFont val="宋体"/>
        <family val="3"/>
        <charset val="134"/>
      </rPr>
      <t>王利强</t>
    </r>
  </si>
  <si>
    <t>20120421353</t>
  </si>
  <si>
    <r>
      <rPr>
        <sz val="10"/>
        <color theme="1"/>
        <rFont val="宋体"/>
        <family val="3"/>
        <charset val="134"/>
      </rPr>
      <t>王孟珂</t>
    </r>
  </si>
  <si>
    <t>20120421359</t>
  </si>
  <si>
    <r>
      <rPr>
        <sz val="10"/>
        <color theme="1"/>
        <rFont val="宋体"/>
        <family val="3"/>
        <charset val="134"/>
      </rPr>
      <t>王若水</t>
    </r>
  </si>
  <si>
    <t>20120421367</t>
  </si>
  <si>
    <r>
      <rPr>
        <sz val="10"/>
        <color theme="1"/>
        <rFont val="宋体"/>
        <family val="3"/>
        <charset val="134"/>
      </rPr>
      <t>许长宽</t>
    </r>
  </si>
  <si>
    <t>20120421435</t>
  </si>
  <si>
    <r>
      <rPr>
        <sz val="10"/>
        <color theme="1"/>
        <rFont val="宋体"/>
        <family val="3"/>
        <charset val="134"/>
      </rPr>
      <t>颜彬</t>
    </r>
  </si>
  <si>
    <t>20120421441</t>
  </si>
  <si>
    <r>
      <rPr>
        <sz val="10"/>
        <color theme="1"/>
        <rFont val="宋体"/>
        <family val="3"/>
        <charset val="134"/>
      </rPr>
      <t>张开心</t>
    </r>
  </si>
  <si>
    <t>20120421513</t>
  </si>
  <si>
    <r>
      <rPr>
        <sz val="10"/>
        <color theme="1"/>
        <rFont val="宋体"/>
        <family val="3"/>
        <charset val="134"/>
      </rPr>
      <t>张蓉蓉</t>
    </r>
  </si>
  <si>
    <t>20120421522</t>
  </si>
  <si>
    <r>
      <rPr>
        <sz val="10"/>
        <color theme="1"/>
        <rFont val="宋体"/>
        <family val="3"/>
        <charset val="134"/>
      </rPr>
      <t>周超</t>
    </r>
  </si>
  <si>
    <t>20120421575</t>
  </si>
  <si>
    <r>
      <rPr>
        <sz val="10"/>
        <color theme="1"/>
        <rFont val="宋体"/>
        <family val="3"/>
        <charset val="134"/>
      </rPr>
      <t>朱之朋</t>
    </r>
  </si>
  <si>
    <t>20120421590</t>
  </si>
  <si>
    <r>
      <rPr>
        <sz val="10"/>
        <rFont val="宋体"/>
        <family val="3"/>
        <charset val="134"/>
      </rPr>
      <t>人数</t>
    </r>
  </si>
  <si>
    <r>
      <rPr>
        <sz val="10"/>
        <rFont val="宋体"/>
        <family val="3"/>
        <charset val="134"/>
      </rPr>
      <t>平均分</t>
    </r>
  </si>
  <si>
    <r>
      <rPr>
        <sz val="10"/>
        <rFont val="宋体"/>
        <family val="3"/>
        <charset val="134"/>
      </rPr>
      <t>达成度计算</t>
    </r>
  </si>
  <si>
    <r>
      <rPr>
        <sz val="10"/>
        <rFont val="宋体"/>
        <family val="3"/>
        <charset val="134"/>
      </rPr>
      <t>设置分值</t>
    </r>
  </si>
  <si>
    <r>
      <rPr>
        <sz val="11"/>
        <color theme="1"/>
        <rFont val="宋体"/>
        <family val="3"/>
        <charset val="134"/>
      </rPr>
      <t>指导教师（签名）：</t>
    </r>
    <r>
      <rPr>
        <sz val="11"/>
        <color theme="1"/>
        <rFont val="Times New Roman"/>
        <family val="1"/>
      </rPr>
      <t xml:space="preserve">                                </t>
    </r>
    <r>
      <rPr>
        <sz val="11"/>
        <color theme="1"/>
        <rFont val="宋体"/>
        <family val="3"/>
        <charset val="134"/>
      </rPr>
      <t>系主任（签名）：</t>
    </r>
  </si>
  <si>
    <t xml:space="preserve">               </t>
  </si>
  <si>
    <r>
      <rPr>
        <sz val="11"/>
        <rFont val="宋体"/>
        <family val="3"/>
        <charset val="134"/>
      </rPr>
      <t>赵诗奎</t>
    </r>
  </si>
  <si>
    <r>
      <rPr>
        <sz val="11"/>
        <rFont val="宋体"/>
        <family val="3"/>
        <charset val="134"/>
      </rPr>
      <t>任升峰</t>
    </r>
  </si>
  <si>
    <r>
      <rPr>
        <sz val="11"/>
        <rFont val="宋体"/>
        <family val="3"/>
        <charset val="134"/>
      </rPr>
      <t>韩青</t>
    </r>
  </si>
  <si>
    <r>
      <rPr>
        <sz val="11"/>
        <rFont val="宋体"/>
        <family val="3"/>
        <charset val="134"/>
      </rPr>
      <t>房纪涛</t>
    </r>
  </si>
  <si>
    <r>
      <rPr>
        <sz val="11"/>
        <rFont val="宋体"/>
        <family val="3"/>
        <charset val="134"/>
      </rPr>
      <t>门秀花</t>
    </r>
  </si>
  <si>
    <r>
      <rPr>
        <sz val="11"/>
        <rFont val="宋体"/>
        <family val="3"/>
        <charset val="134"/>
      </rPr>
      <t>田希杰</t>
    </r>
  </si>
  <si>
    <r>
      <rPr>
        <sz val="11"/>
        <rFont val="宋体"/>
        <family val="3"/>
        <charset val="134"/>
      </rPr>
      <t>葛荣雨</t>
    </r>
  </si>
  <si>
    <r>
      <rPr>
        <sz val="11"/>
        <rFont val="宋体"/>
        <family val="3"/>
        <charset val="134"/>
      </rPr>
      <t>钟文镇</t>
    </r>
  </si>
  <si>
    <r>
      <rPr>
        <sz val="11"/>
        <rFont val="宋体"/>
        <family val="3"/>
        <charset val="134"/>
      </rPr>
      <t>刘鲁宁</t>
    </r>
  </si>
  <si>
    <r>
      <rPr>
        <sz val="11"/>
        <rFont val="宋体"/>
        <family val="3"/>
        <charset val="134"/>
      </rPr>
      <t>章希胜</t>
    </r>
  </si>
  <si>
    <r>
      <rPr>
        <sz val="11"/>
        <rFont val="宋体"/>
        <family val="3"/>
        <charset val="134"/>
      </rPr>
      <t>达成度总平均值</t>
    </r>
  </si>
  <si>
    <r>
      <rPr>
        <sz val="11"/>
        <rFont val="宋体"/>
        <family val="3"/>
        <charset val="134"/>
      </rPr>
      <t>目标达成值</t>
    </r>
  </si>
  <si>
    <r>
      <rPr>
        <sz val="11"/>
        <rFont val="宋体"/>
        <family val="3"/>
        <charset val="134"/>
      </rPr>
      <t>实际达成值</t>
    </r>
  </si>
  <si>
    <r>
      <rPr>
        <sz val="11"/>
        <rFont val="宋体"/>
        <family val="3"/>
        <charset val="134"/>
      </rPr>
      <t>机自</t>
    </r>
    <r>
      <rPr>
        <sz val="11"/>
        <rFont val="Times New Roman"/>
        <family val="1"/>
      </rPr>
      <t>1204-1205</t>
    </r>
  </si>
  <si>
    <r>
      <rPr>
        <sz val="11"/>
        <rFont val="宋体"/>
        <family val="3"/>
        <charset val="134"/>
      </rPr>
      <t>机自</t>
    </r>
    <r>
      <rPr>
        <sz val="11"/>
        <rFont val="Times New Roman"/>
        <family val="1"/>
      </rPr>
      <t>1206-1207</t>
    </r>
  </si>
  <si>
    <r>
      <rPr>
        <sz val="11"/>
        <rFont val="宋体"/>
        <family val="3"/>
        <charset val="134"/>
      </rPr>
      <t>机自</t>
    </r>
    <r>
      <rPr>
        <sz val="11"/>
        <rFont val="Times New Roman"/>
        <family val="1"/>
      </rPr>
      <t>1208-1209</t>
    </r>
  </si>
  <si>
    <r>
      <rPr>
        <sz val="11"/>
        <rFont val="宋体"/>
        <family val="3"/>
        <charset val="134"/>
      </rPr>
      <t>机自</t>
    </r>
    <r>
      <rPr>
        <sz val="11"/>
        <rFont val="Times New Roman"/>
        <family val="1"/>
      </rPr>
      <t>1210-1211</t>
    </r>
  </si>
  <si>
    <r>
      <rPr>
        <sz val="11"/>
        <rFont val="宋体"/>
        <family val="3"/>
        <charset val="134"/>
      </rPr>
      <t>机自</t>
    </r>
    <r>
      <rPr>
        <sz val="11"/>
        <rFont val="Times New Roman"/>
        <family val="1"/>
      </rPr>
      <t>1212-1213</t>
    </r>
  </si>
  <si>
    <r>
      <rPr>
        <sz val="11"/>
        <rFont val="宋体"/>
        <family val="3"/>
        <charset val="134"/>
      </rPr>
      <t>机自</t>
    </r>
    <r>
      <rPr>
        <sz val="11"/>
        <rFont val="Times New Roman"/>
        <family val="1"/>
      </rPr>
      <t>1214-1215</t>
    </r>
  </si>
  <si>
    <r>
      <rPr>
        <sz val="11"/>
        <rFont val="宋体"/>
        <family val="3"/>
        <charset val="134"/>
      </rPr>
      <t>机工</t>
    </r>
    <r>
      <rPr>
        <sz val="11"/>
        <rFont val="Times New Roman"/>
        <family val="1"/>
      </rPr>
      <t>1216-1217</t>
    </r>
  </si>
  <si>
    <r>
      <rPr>
        <sz val="11"/>
        <rFont val="宋体"/>
        <family val="3"/>
        <charset val="134"/>
      </rPr>
      <t>机自</t>
    </r>
    <r>
      <rPr>
        <sz val="11"/>
        <rFont val="Times New Roman"/>
        <family val="1"/>
      </rPr>
      <t>1218-1219</t>
    </r>
  </si>
  <si>
    <r>
      <rPr>
        <sz val="11"/>
        <rFont val="宋体"/>
        <family val="3"/>
        <charset val="134"/>
      </rPr>
      <t>机自</t>
    </r>
    <r>
      <rPr>
        <sz val="11"/>
        <rFont val="Times New Roman"/>
        <family val="1"/>
      </rPr>
      <t>1221-1222</t>
    </r>
  </si>
  <si>
    <r>
      <rPr>
        <sz val="11"/>
        <rFont val="宋体"/>
        <family val="3"/>
        <charset val="134"/>
      </rPr>
      <t>机自</t>
    </r>
    <r>
      <rPr>
        <sz val="11"/>
        <rFont val="Times New Roman"/>
        <family val="1"/>
      </rPr>
      <t>1220</t>
    </r>
    <r>
      <rPr>
        <sz val="11"/>
        <rFont val="宋体"/>
        <family val="3"/>
        <charset val="134"/>
      </rPr>
      <t>，</t>
    </r>
    <r>
      <rPr>
        <sz val="11"/>
        <rFont val="Times New Roman"/>
        <family val="1"/>
      </rPr>
      <t>1223</t>
    </r>
    <phoneticPr fontId="18" type="noConversion"/>
  </si>
  <si>
    <t>上次课程评价存在问题及改进效果：
（1）上次评价存在的主要问题包括：对指标点6-2支撑的达成度较低0.245， 对能够合理分析评价专业工程实践和复杂机械工程问题解决方案对社会、健康、安全、法律以及文化方面知识等因素的影响并承担相应的责任理解较差。
（2）通过下厂生产实习，深入生产第一线进行观察和调查研究，获取必要的感性知识和使学生全面地了解机械制造厂的生产组织及生产过程，了解和掌握本专业基础的生产实践知识，为学生的课程设计和毕业设计打下基础。
本次课程评价存在的主要问题：
（1）本门课程在本次考核中对毕业要求各指点达成度分别达到0.245、0.248、0.248和0.250，较好地达到了预期学习效果，其中对指标10-2的达成度最低0.250；
（2）支撑指标点6-2的课程目标有1、2、4、5，达成情况最不理想的是课程目标2，其达成度过低,对应的教学内容为专业工程实践和复杂机械工程问题解决方案；
（3）对复杂机械工程问题和与社会公众有效沟通的能力较差。
持续改进方法：通过下厂生产实习，深入生产第一线进行观察和调查研究，获取必要的感性知识和使学生全面地了解机械制造厂的生产组织及生产过程，了解和掌握本专业基础的生产实践知识，为后续的培养目标实现打下坚实的基础。</t>
    <phoneticPr fontId="18" type="noConversion"/>
  </si>
  <si>
    <t xml:space="preserve">课程负责人（签名）：                   日  期：           </t>
    <phoneticPr fontId="18" type="noConversion"/>
  </si>
  <si>
    <r>
      <t xml:space="preserve">6-2  </t>
    </r>
    <r>
      <rPr>
        <sz val="10"/>
        <rFont val="宋体"/>
        <family val="3"/>
        <charset val="134"/>
      </rPr>
      <t>通过下厂生产实习，深入生产第一线进行观察和调查研究，获取必要的感性知识和使学生全面地了解机械制造厂的生产组织及生产过程，了解和掌握本专业基础的生产实践知识。</t>
    </r>
    <r>
      <rPr>
        <sz val="10"/>
        <rFont val="Times New Roman"/>
        <family val="1"/>
      </rPr>
      <t xml:space="preserve">
7-2  </t>
    </r>
    <r>
      <rPr>
        <sz val="10"/>
        <rFont val="宋体"/>
        <family val="3"/>
        <charset val="134"/>
      </rPr>
      <t>通过实习，广泛接触工人和听工人技术人员的专题报告，学习他们的技术经验、革新和科研成果，学习他们在经济建设中的奉献精神，能够评价工程实践对环境和社会可持续发展的影响。</t>
    </r>
    <r>
      <rPr>
        <sz val="10"/>
        <rFont val="Times New Roman"/>
        <family val="1"/>
      </rPr>
      <t xml:space="preserve">
8-2  </t>
    </r>
    <r>
      <rPr>
        <sz val="10"/>
        <rFont val="宋体"/>
        <family val="3"/>
        <charset val="134"/>
      </rPr>
      <t>通过参观工厂，掌握一台设备从毛坯到产品的整个生产过程、组织管理、设备选择和车间布置等方面的知识，扩大知识面，在工程实践中理解并遵守工程职业道德规范，并履行相应的责任。</t>
    </r>
    <r>
      <rPr>
        <sz val="10"/>
        <rFont val="Times New Roman"/>
        <family val="1"/>
      </rPr>
      <t xml:space="preserve">
10-2 </t>
    </r>
    <r>
      <rPr>
        <sz val="10"/>
        <rFont val="宋体"/>
        <family val="3"/>
        <charset val="134"/>
      </rPr>
      <t>通过记录实习日记，写实习报告，锻炼与培养学生观察、分析问题及收集和整理技术资料等方面的能力，培养学生复杂机械工程问题和与社会公众有效沟通的能力.</t>
    </r>
    <phoneticPr fontId="18" type="noConversion"/>
  </si>
  <si>
    <r>
      <rPr>
        <sz val="10"/>
        <rFont val="宋体"/>
        <family val="3"/>
        <charset val="134"/>
      </rPr>
      <t>上次课程评价存在问题及改进效果：
（</t>
    </r>
    <r>
      <rPr>
        <sz val="10"/>
        <rFont val="Times New Roman"/>
        <family val="1"/>
      </rPr>
      <t>1</t>
    </r>
    <r>
      <rPr>
        <sz val="10"/>
        <rFont val="宋体"/>
        <family val="3"/>
        <charset val="134"/>
      </rPr>
      <t>）</t>
    </r>
    <r>
      <rPr>
        <sz val="10"/>
        <rFont val="Times New Roman"/>
        <family val="1"/>
      </rPr>
      <t xml:space="preserve"> </t>
    </r>
    <r>
      <rPr>
        <sz val="10"/>
        <rFont val="宋体"/>
        <family val="3"/>
        <charset val="134"/>
      </rPr>
      <t>上次评价存在的主要问题包括：对指标点</t>
    </r>
    <r>
      <rPr>
        <sz val="10"/>
        <rFont val="Times New Roman"/>
        <family val="1"/>
      </rPr>
      <t>6-2</t>
    </r>
    <r>
      <rPr>
        <sz val="10"/>
        <rFont val="宋体"/>
        <family val="3"/>
        <charset val="134"/>
      </rPr>
      <t>支撑的达成度较低</t>
    </r>
    <r>
      <rPr>
        <sz val="10"/>
        <rFont val="Times New Roman"/>
        <family val="1"/>
      </rPr>
      <t>0.243</t>
    </r>
    <r>
      <rPr>
        <sz val="10"/>
        <rFont val="宋体"/>
        <family val="3"/>
        <charset val="134"/>
      </rPr>
      <t>，对合理分析评价专业工程实践和复杂机械工程问题解决方案对社会、健康、安全、法律以及文化方面知识等因素的影响并承担相应的责任理解较差。
（</t>
    </r>
    <r>
      <rPr>
        <sz val="10"/>
        <rFont val="Times New Roman"/>
        <family val="1"/>
      </rPr>
      <t>2</t>
    </r>
    <r>
      <rPr>
        <sz val="10"/>
        <rFont val="宋体"/>
        <family val="3"/>
        <charset val="134"/>
      </rPr>
      <t>）学生了解了很多生产实际知识，扩大了视野，使许多在书本上、课堂上难以表述的内容具体化，同学们需要这样的实践环节，并为后续专业课的教学打下基础。
本次课程评价存在的主要问题：
（</t>
    </r>
    <r>
      <rPr>
        <sz val="10"/>
        <rFont val="Times New Roman"/>
        <family val="1"/>
      </rPr>
      <t>1</t>
    </r>
    <r>
      <rPr>
        <sz val="10"/>
        <rFont val="宋体"/>
        <family val="3"/>
        <charset val="134"/>
      </rPr>
      <t>）本门课程在本次考核中对毕业要求各指点达成度分别达到</t>
    </r>
    <r>
      <rPr>
        <sz val="10"/>
        <rFont val="Times New Roman"/>
        <family val="1"/>
      </rPr>
      <t>0.243</t>
    </r>
    <r>
      <rPr>
        <sz val="10"/>
        <rFont val="宋体"/>
        <family val="3"/>
        <charset val="134"/>
      </rPr>
      <t>、</t>
    </r>
    <r>
      <rPr>
        <sz val="10"/>
        <rFont val="Times New Roman"/>
        <family val="1"/>
      </rPr>
      <t>0.247</t>
    </r>
    <r>
      <rPr>
        <sz val="10"/>
        <rFont val="宋体"/>
        <family val="3"/>
        <charset val="134"/>
      </rPr>
      <t>、</t>
    </r>
    <r>
      <rPr>
        <sz val="10"/>
        <rFont val="Times New Roman"/>
        <family val="1"/>
      </rPr>
      <t>0.250</t>
    </r>
    <r>
      <rPr>
        <sz val="10"/>
        <rFont val="宋体"/>
        <family val="3"/>
        <charset val="134"/>
      </rPr>
      <t>和</t>
    </r>
    <r>
      <rPr>
        <sz val="10"/>
        <rFont val="Times New Roman"/>
        <family val="1"/>
      </rPr>
      <t>0.249</t>
    </r>
    <r>
      <rPr>
        <sz val="10"/>
        <rFont val="宋体"/>
        <family val="3"/>
        <charset val="134"/>
      </rPr>
      <t>，较好地达到了预期学习效果，其中对指标</t>
    </r>
    <r>
      <rPr>
        <sz val="10"/>
        <rFont val="Times New Roman"/>
        <family val="1"/>
      </rPr>
      <t>6-2</t>
    </r>
    <r>
      <rPr>
        <sz val="10"/>
        <rFont val="宋体"/>
        <family val="3"/>
        <charset val="134"/>
      </rPr>
      <t>的达成度最低</t>
    </r>
    <r>
      <rPr>
        <sz val="10"/>
        <rFont val="Times New Roman"/>
        <family val="1"/>
      </rPr>
      <t>0.243</t>
    </r>
    <r>
      <rPr>
        <sz val="10"/>
        <rFont val="宋体"/>
        <family val="3"/>
        <charset val="134"/>
      </rPr>
      <t>；
（</t>
    </r>
    <r>
      <rPr>
        <sz val="10"/>
        <rFont val="Times New Roman"/>
        <family val="1"/>
      </rPr>
      <t>2</t>
    </r>
    <r>
      <rPr>
        <sz val="10"/>
        <rFont val="宋体"/>
        <family val="3"/>
        <charset val="134"/>
      </rPr>
      <t>）支撑指标点</t>
    </r>
    <r>
      <rPr>
        <sz val="10"/>
        <rFont val="Times New Roman"/>
        <family val="1"/>
      </rPr>
      <t>6-2</t>
    </r>
    <r>
      <rPr>
        <sz val="10"/>
        <rFont val="宋体"/>
        <family val="3"/>
        <charset val="134"/>
      </rPr>
      <t>的课程目标有</t>
    </r>
    <r>
      <rPr>
        <sz val="10"/>
        <rFont val="Times New Roman"/>
        <family val="1"/>
      </rPr>
      <t>1</t>
    </r>
    <r>
      <rPr>
        <sz val="10"/>
        <rFont val="宋体"/>
        <family val="3"/>
        <charset val="134"/>
      </rPr>
      <t>、</t>
    </r>
    <r>
      <rPr>
        <sz val="10"/>
        <rFont val="Times New Roman"/>
        <family val="1"/>
      </rPr>
      <t>2</t>
    </r>
    <r>
      <rPr>
        <sz val="10"/>
        <rFont val="宋体"/>
        <family val="3"/>
        <charset val="134"/>
      </rPr>
      <t>、</t>
    </r>
    <r>
      <rPr>
        <sz val="10"/>
        <rFont val="Times New Roman"/>
        <family val="1"/>
      </rPr>
      <t>4</t>
    </r>
    <r>
      <rPr>
        <sz val="10"/>
        <rFont val="宋体"/>
        <family val="3"/>
        <charset val="134"/>
      </rPr>
      <t>、</t>
    </r>
    <r>
      <rPr>
        <sz val="10"/>
        <rFont val="Times New Roman"/>
        <family val="1"/>
      </rPr>
      <t>5</t>
    </r>
    <r>
      <rPr>
        <sz val="10"/>
        <rFont val="宋体"/>
        <family val="3"/>
        <charset val="134"/>
      </rPr>
      <t>，达成情况最不理想的是课程目标</t>
    </r>
    <r>
      <rPr>
        <sz val="10"/>
        <rFont val="Times New Roman"/>
        <family val="1"/>
      </rPr>
      <t>2</t>
    </r>
    <r>
      <rPr>
        <sz val="10"/>
        <rFont val="宋体"/>
        <family val="3"/>
        <charset val="134"/>
      </rPr>
      <t>，其达成度过低</t>
    </r>
    <r>
      <rPr>
        <sz val="10"/>
        <rFont val="Times New Roman"/>
        <family val="1"/>
      </rPr>
      <t>,</t>
    </r>
    <r>
      <rPr>
        <sz val="10"/>
        <rFont val="宋体"/>
        <family val="3"/>
        <charset val="134"/>
      </rPr>
      <t>对应的教学内容为专业工程实践和复杂机械工程问题解决方案；
（</t>
    </r>
    <r>
      <rPr>
        <sz val="10"/>
        <rFont val="Times New Roman"/>
        <family val="1"/>
      </rPr>
      <t>3</t>
    </r>
    <r>
      <rPr>
        <sz val="10"/>
        <rFont val="宋体"/>
        <family val="3"/>
        <charset val="134"/>
      </rPr>
      <t>）对社会、健康、安全、法律以及文化方面知识理解较差。
持续改进方法：由于企业生产任务繁重，许多企业不愿接待学生实习，联系实习比较困难，学院领导和有关老师通过各种渠道联系针对性比较强的企业，保证了这次实习顺利进行。由于实习人数多，企业接待能力有限，部分企业减少了原定的实习时间和实习车间。同时，由于暑期实习天气炎热，学生人数较多，实习主要停留在参观学习，学生动手实践能力有待于进一步提高，学院在这一方面对培养目标做了针对性的工作。</t>
    </r>
    <phoneticPr fontId="18" type="noConversion"/>
  </si>
  <si>
    <r>
      <t xml:space="preserve">6-2 </t>
    </r>
    <r>
      <rPr>
        <sz val="10"/>
        <rFont val="宋体"/>
        <family val="3"/>
        <charset val="134"/>
      </rPr>
      <t>通过下厂生产实习，学生了解了很多生产实际知识，扩大了视野，使许多在书本上、课堂上难以表述的内容具体化，同学们需要这样的实践环节，并为后续专业课的教学打下基础。</t>
    </r>
    <r>
      <rPr>
        <sz val="10"/>
        <rFont val="Times New Roman"/>
        <family val="1"/>
      </rPr>
      <t xml:space="preserve">
7-2 </t>
    </r>
    <r>
      <rPr>
        <sz val="10"/>
        <rFont val="宋体"/>
        <family val="3"/>
        <charset val="134"/>
      </rPr>
      <t>通过实习，听取了工人技术人员的成果报告，感受到了机床制造业的技术应用与开发比教材讲述的内容要超前，要求我们的专业课教育上要更新，使学生的知识结构更合理，学到的专业技术更加密切联系实际。</t>
    </r>
    <r>
      <rPr>
        <sz val="10"/>
        <rFont val="Times New Roman"/>
        <family val="1"/>
      </rPr>
      <t xml:space="preserve">
8-2 </t>
    </r>
    <r>
      <rPr>
        <sz val="10"/>
        <rFont val="宋体"/>
        <family val="3"/>
        <charset val="134"/>
      </rPr>
      <t>通过参观工厂，了解了车间生产的基本知识，加强学习，发挥同学们在工程实践中的作用，遵守相应的职业道德，并履行相应的责任，来提高自己的工程实践道德修养。</t>
    </r>
    <r>
      <rPr>
        <sz val="10"/>
        <rFont val="Times New Roman"/>
        <family val="1"/>
      </rPr>
      <t xml:space="preserve">
10-2 </t>
    </r>
    <r>
      <rPr>
        <sz val="10"/>
        <rFont val="宋体"/>
        <family val="3"/>
        <charset val="134"/>
      </rPr>
      <t>通过每天记录实习日记与实习报告，加强了学生们发现问题，解决问题的能力，完善了学生复杂机械工程问题解决能力。</t>
    </r>
    <phoneticPr fontId="18" type="noConversion"/>
  </si>
  <si>
    <r>
      <rPr>
        <sz val="11"/>
        <color theme="1"/>
        <rFont val="宋体"/>
        <family val="3"/>
        <charset val="134"/>
      </rPr>
      <t>课程负责人（签名）：</t>
    </r>
    <r>
      <rPr>
        <sz val="11"/>
        <color theme="1"/>
        <rFont val="Times New Roman"/>
        <family val="1"/>
      </rPr>
      <t xml:space="preserve">                                          </t>
    </r>
    <r>
      <rPr>
        <sz val="11"/>
        <color theme="1"/>
        <rFont val="宋体"/>
        <family val="3"/>
        <charset val="134"/>
      </rPr>
      <t>日</t>
    </r>
    <r>
      <rPr>
        <sz val="11"/>
        <color theme="1"/>
        <rFont val="Times New Roman"/>
        <family val="1"/>
      </rPr>
      <t xml:space="preserve">  </t>
    </r>
    <r>
      <rPr>
        <sz val="11"/>
        <color theme="1"/>
        <rFont val="宋体"/>
        <family val="3"/>
        <charset val="134"/>
      </rPr>
      <t>期：</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</si>
</sst>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_ "/>
    <numFmt numFmtId="177" formatCode="0_ "/>
  </numFmts>
  <fonts count="41">
    <font>
      <sz val="11"/>
      <color theme="1"/>
      <name val="宋体"/>
      <charset val="134"/>
      <scheme val="minor"/>
    </font>
    <font>
      <b/>
      <sz val="14"/>
      <color theme="1"/>
      <name val="黑体"/>
      <family val="3"/>
      <charset val="134"/>
    </font>
    <font>
      <sz val="14"/>
      <color theme="1"/>
      <name val="宋体"/>
      <family val="3"/>
      <charset val="134"/>
      <scheme val="minor"/>
    </font>
    <font>
      <b/>
      <sz val="12"/>
      <color theme="1"/>
      <name val="宋体"/>
      <family val="3"/>
      <charset val="134"/>
    </font>
    <font>
      <b/>
      <sz val="12"/>
      <color theme="1"/>
      <name val="Times New Roman"/>
      <family val="1"/>
    </font>
    <font>
      <b/>
      <sz val="12"/>
      <color theme="1"/>
      <name val="宋体"/>
      <family val="3"/>
      <charset val="134"/>
      <scheme val="minor"/>
    </font>
    <font>
      <sz val="11"/>
      <name val="Times New Roman"/>
      <family val="1"/>
    </font>
    <font>
      <sz val="11"/>
      <name val="宋体"/>
      <family val="3"/>
      <charset val="134"/>
    </font>
    <font>
      <b/>
      <sz val="10"/>
      <color theme="1"/>
      <name val="Times New Roman"/>
      <family val="1"/>
    </font>
    <font>
      <sz val="10"/>
      <color theme="1"/>
      <name val="宋体"/>
      <family val="3"/>
      <charset val="134"/>
    </font>
    <font>
      <sz val="10"/>
      <color theme="1"/>
      <name val="Times New Roman"/>
      <family val="1"/>
    </font>
    <font>
      <sz val="11"/>
      <color theme="1"/>
      <name val="宋体"/>
      <family val="3"/>
      <charset val="134"/>
    </font>
    <font>
      <sz val="11"/>
      <color theme="1"/>
      <name val="Times New Roman"/>
      <family val="1"/>
    </font>
    <font>
      <b/>
      <sz val="12"/>
      <color theme="1"/>
      <name val="黑体"/>
      <family val="3"/>
      <charset val="134"/>
    </font>
    <font>
      <sz val="11"/>
      <color theme="1"/>
      <name val="黑体"/>
      <family val="3"/>
      <charset val="134"/>
    </font>
    <font>
      <b/>
      <sz val="11"/>
      <color rgb="FFFF0000"/>
      <name val="宋体"/>
      <family val="3"/>
      <charset val="134"/>
      <scheme val="minor"/>
    </font>
    <font>
      <sz val="10"/>
      <name val="宋体"/>
      <family val="3"/>
      <charset val="134"/>
    </font>
    <font>
      <sz val="10"/>
      <name val="Times New Roman"/>
      <family val="1"/>
    </font>
    <font>
      <sz val="9"/>
      <name val="宋体"/>
      <family val="3"/>
      <charset val="134"/>
      <scheme val="minor"/>
    </font>
    <font>
      <b/>
      <sz val="14"/>
      <color theme="1"/>
      <name val="Times New Roman"/>
      <family val="1"/>
    </font>
    <font>
      <b/>
      <sz val="14"/>
      <color theme="1"/>
      <name val="黑体"/>
      <family val="3"/>
      <charset val="134"/>
    </font>
    <font>
      <sz val="14"/>
      <color theme="1"/>
      <name val="Times New Roman"/>
      <family val="1"/>
    </font>
    <font>
      <b/>
      <sz val="12"/>
      <color indexed="8"/>
      <name val="Times New Roman"/>
      <family val="1"/>
    </font>
    <font>
      <b/>
      <sz val="12"/>
      <color indexed="8"/>
      <name val="黑体"/>
      <family val="3"/>
      <charset val="134"/>
    </font>
    <font>
      <sz val="9"/>
      <name val="宋体"/>
      <family val="3"/>
      <charset val="134"/>
      <scheme val="minor"/>
    </font>
    <font>
      <sz val="10"/>
      <color rgb="FF000000"/>
      <name val="Times New Roman"/>
      <family val="1"/>
    </font>
    <font>
      <sz val="10"/>
      <color rgb="FF000000"/>
      <name val="宋体"/>
      <family val="3"/>
      <charset val="134"/>
    </font>
    <font>
      <sz val="10"/>
      <color indexed="8"/>
      <name val="Times New Roman"/>
      <family val="1"/>
    </font>
    <font>
      <b/>
      <sz val="11"/>
      <color indexed="8"/>
      <name val="Times New Roman"/>
      <family val="1"/>
    </font>
    <font>
      <b/>
      <sz val="11"/>
      <color indexed="8"/>
      <name val="宋体"/>
      <family val="3"/>
      <charset val="134"/>
    </font>
    <font>
      <sz val="9"/>
      <color indexed="8"/>
      <name val="Times New Roman"/>
      <family val="1"/>
    </font>
    <font>
      <sz val="9"/>
      <color indexed="8"/>
      <name val="宋体"/>
      <family val="3"/>
      <charset val="134"/>
    </font>
    <font>
      <sz val="11"/>
      <color indexed="8"/>
      <name val="Times New Roman"/>
      <family val="1"/>
    </font>
    <font>
      <b/>
      <sz val="10"/>
      <color indexed="8"/>
      <name val="Times New Roman"/>
      <family val="1"/>
    </font>
    <font>
      <sz val="10"/>
      <color indexed="8"/>
      <name val="宋体"/>
      <family val="3"/>
      <charset val="134"/>
    </font>
    <font>
      <sz val="10"/>
      <name val="Arial"/>
      <family val="2"/>
    </font>
    <font>
      <sz val="9"/>
      <name val="宋体"/>
      <family val="3"/>
      <charset val="134"/>
    </font>
    <font>
      <sz val="11"/>
      <color theme="1"/>
      <name val="宋体"/>
      <family val="3"/>
      <charset val="134"/>
      <scheme val="minor"/>
    </font>
    <font>
      <b/>
      <sz val="11"/>
      <color theme="1"/>
      <name val="Times New Roman"/>
      <family val="1"/>
    </font>
    <font>
      <sz val="11"/>
      <name val="Times New Roman"/>
      <family val="3"/>
      <charset val="134"/>
    </font>
    <font>
      <sz val="11"/>
      <color theme="1"/>
      <name val="Times New Roman"/>
      <family val="3"/>
      <charset val="134"/>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s>
  <cellStyleXfs count="3">
    <xf numFmtId="0" fontId="0" fillId="0" borderId="0">
      <alignment vertical="center"/>
    </xf>
    <xf numFmtId="0" fontId="35" fillId="0" borderId="0" applyNumberFormat="0" applyFont="0" applyFill="0" applyBorder="0" applyAlignment="0" applyProtection="0"/>
    <xf numFmtId="0" fontId="36" fillId="0" borderId="0"/>
  </cellStyleXfs>
  <cellXfs count="86">
    <xf numFmtId="0" fontId="0" fillId="0" borderId="0" xfId="0">
      <alignment vertical="center"/>
    </xf>
    <xf numFmtId="0" fontId="4" fillId="0" borderId="1" xfId="0" applyFont="1" applyBorder="1" applyAlignment="1">
      <alignment horizontal="left" vertical="center"/>
    </xf>
    <xf numFmtId="0" fontId="5" fillId="0" borderId="1" xfId="0" applyFont="1" applyBorder="1" applyAlignment="1">
      <alignment horizontal="left" vertical="center"/>
    </xf>
    <xf numFmtId="49" fontId="8"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12" fillId="0" borderId="6" xfId="0" applyFont="1" applyBorder="1" applyAlignment="1">
      <alignment horizontal="center" vertical="center" wrapText="1"/>
    </xf>
    <xf numFmtId="176" fontId="12" fillId="0" borderId="6" xfId="0" applyNumberFormat="1" applyFont="1" applyBorder="1" applyAlignment="1">
      <alignment horizontal="center" vertical="center" wrapText="1"/>
    </xf>
    <xf numFmtId="0" fontId="17" fillId="0" borderId="6" xfId="0" applyFont="1" applyBorder="1" applyAlignment="1">
      <alignment horizontal="center" vertical="center" wrapText="1"/>
    </xf>
    <xf numFmtId="176" fontId="10" fillId="0" borderId="6" xfId="0" applyNumberFormat="1" applyFont="1" applyBorder="1" applyAlignment="1">
      <alignment horizontal="center" vertical="center" wrapText="1"/>
    </xf>
    <xf numFmtId="0" fontId="12" fillId="0" borderId="0" xfId="0" applyFont="1">
      <alignment vertical="center"/>
    </xf>
    <xf numFmtId="0" fontId="17" fillId="0" borderId="6" xfId="0" applyFont="1" applyBorder="1" applyAlignment="1">
      <alignment horizontal="center" vertical="center"/>
    </xf>
    <xf numFmtId="176" fontId="10" fillId="0" borderId="6" xfId="0" applyNumberFormat="1" applyFont="1" applyBorder="1">
      <alignment vertical="center"/>
    </xf>
    <xf numFmtId="0" fontId="17" fillId="0" borderId="5" xfId="0" applyFont="1" applyBorder="1" applyAlignment="1">
      <alignment horizontal="center" vertical="center" wrapText="1"/>
    </xf>
    <xf numFmtId="49" fontId="33" fillId="0" borderId="5" xfId="0" applyNumberFormat="1" applyFont="1" applyBorder="1" applyAlignment="1">
      <alignment horizontal="center" vertical="center" wrapText="1"/>
    </xf>
    <xf numFmtId="49" fontId="27" fillId="0" borderId="6" xfId="0" applyNumberFormat="1" applyFont="1" applyFill="1" applyBorder="1" applyAlignment="1">
      <alignment horizontal="center" vertical="center" wrapText="1"/>
    </xf>
    <xf numFmtId="0" fontId="10" fillId="0" borderId="8" xfId="0" quotePrefix="1" applyFont="1" applyBorder="1" applyAlignment="1">
      <alignment horizontal="left"/>
    </xf>
    <xf numFmtId="177" fontId="17" fillId="0" borderId="6" xfId="0" applyNumberFormat="1" applyFont="1" applyBorder="1" applyAlignment="1">
      <alignment horizontal="center" vertical="center" wrapText="1"/>
    </xf>
    <xf numFmtId="177" fontId="27" fillId="0" borderId="9" xfId="0" applyNumberFormat="1" applyFont="1" applyBorder="1" applyAlignment="1">
      <alignment horizontal="center" vertical="center" wrapText="1"/>
    </xf>
    <xf numFmtId="0" fontId="10" fillId="0" borderId="8" xfId="0" applyNumberFormat="1" applyFont="1" applyBorder="1" applyAlignment="1">
      <alignment horizontal="left"/>
    </xf>
    <xf numFmtId="177" fontId="12" fillId="0" borderId="0" xfId="0" applyNumberFormat="1" applyFont="1">
      <alignment vertical="center"/>
    </xf>
    <xf numFmtId="177" fontId="17" fillId="0" borderId="9" xfId="0" applyNumberFormat="1" applyFont="1" applyBorder="1" applyAlignment="1">
      <alignment horizontal="center" vertical="center" wrapText="1"/>
    </xf>
    <xf numFmtId="0" fontId="27" fillId="0" borderId="6" xfId="0" applyFont="1" applyBorder="1" applyAlignment="1">
      <alignment horizontal="center" vertical="center" wrapText="1"/>
    </xf>
    <xf numFmtId="176" fontId="27" fillId="0" borderId="6" xfId="0" applyNumberFormat="1" applyFont="1" applyBorder="1" applyAlignment="1">
      <alignment horizontal="center" vertical="center" wrapText="1"/>
    </xf>
    <xf numFmtId="176" fontId="17" fillId="0" borderId="6" xfId="0" applyNumberFormat="1" applyFont="1" applyBorder="1" applyAlignment="1">
      <alignment horizontal="center" vertical="center" wrapText="1"/>
    </xf>
    <xf numFmtId="49" fontId="38" fillId="0" borderId="6" xfId="0" applyNumberFormat="1" applyFont="1" applyBorder="1" applyAlignment="1">
      <alignment horizontal="center" vertical="center" wrapText="1"/>
    </xf>
    <xf numFmtId="0" fontId="6" fillId="0" borderId="6" xfId="0" applyFont="1" applyBorder="1" applyAlignment="1">
      <alignment horizontal="center" vertical="center"/>
    </xf>
    <xf numFmtId="176" fontId="6" fillId="0" borderId="6" xfId="0" applyNumberFormat="1" applyFont="1" applyBorder="1" applyAlignment="1">
      <alignment horizontal="center" vertical="center"/>
    </xf>
    <xf numFmtId="176" fontId="6" fillId="0" borderId="6" xfId="0" applyNumberFormat="1" applyFont="1" applyBorder="1">
      <alignment vertical="center"/>
    </xf>
    <xf numFmtId="0" fontId="39" fillId="0" borderId="6" xfId="0" applyFont="1" applyBorder="1" applyAlignment="1">
      <alignment horizontal="center" vertical="center" wrapText="1"/>
    </xf>
    <xf numFmtId="176" fontId="17" fillId="0" borderId="6" xfId="0" applyNumberFormat="1" applyFont="1" applyBorder="1" applyAlignment="1">
      <alignment horizontal="center" vertical="center"/>
    </xf>
    <xf numFmtId="176" fontId="10"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2" fillId="0" borderId="6" xfId="0" applyFont="1" applyBorder="1" applyAlignment="1">
      <alignment vertical="center" wrapText="1"/>
    </xf>
    <xf numFmtId="0" fontId="15" fillId="0" borderId="0" xfId="0" applyFont="1" applyAlignment="1">
      <alignment vertical="center" wrapText="1"/>
    </xf>
    <xf numFmtId="0" fontId="15" fillId="0" borderId="0" xfId="0" applyFont="1" applyAlignment="1">
      <alignment vertical="center"/>
    </xf>
    <xf numFmtId="0" fontId="6"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6" fillId="0" borderId="5" xfId="0" applyFont="1" applyBorder="1" applyAlignment="1">
      <alignment horizontal="center" vertical="center" wrapText="1"/>
    </xf>
    <xf numFmtId="0" fontId="12" fillId="0" borderId="2" xfId="0" applyFont="1" applyBorder="1" applyAlignment="1">
      <alignment vertical="center"/>
    </xf>
    <xf numFmtId="0" fontId="12" fillId="0" borderId="5" xfId="0" applyFont="1" applyBorder="1" applyAlignment="1">
      <alignment vertical="center"/>
    </xf>
    <xf numFmtId="0" fontId="13" fillId="0" borderId="6" xfId="0" applyFont="1" applyBorder="1" applyAlignment="1">
      <alignment horizontal="center" vertical="center"/>
    </xf>
    <xf numFmtId="0" fontId="14" fillId="0" borderId="6" xfId="0" applyFont="1" applyBorder="1" applyAlignment="1">
      <alignment horizontal="center" vertical="center"/>
    </xf>
    <xf numFmtId="0" fontId="17" fillId="0" borderId="6" xfId="0" applyFont="1" applyBorder="1" applyAlignment="1">
      <alignment horizontal="left" vertical="center" wrapText="1"/>
    </xf>
    <xf numFmtId="0" fontId="16" fillId="0" borderId="6" xfId="0" applyFont="1" applyBorder="1" applyAlignment="1">
      <alignment horizontal="left" vertical="center" wrapText="1"/>
    </xf>
    <xf numFmtId="0" fontId="10" fillId="0" borderId="6" xfId="0" applyFont="1" applyBorder="1" applyAlignment="1">
      <alignment horizontal="left" vertical="center" wrapText="1"/>
    </xf>
    <xf numFmtId="0" fontId="37" fillId="0" borderId="0" xfId="0" applyFont="1" applyAlignment="1">
      <alignment vertical="center"/>
    </xf>
    <xf numFmtId="0" fontId="0" fillId="0" borderId="0" xfId="0" applyFont="1" applyAlignment="1">
      <alignment vertical="center"/>
    </xf>
    <xf numFmtId="0" fontId="0" fillId="0" borderId="0" xfId="0" applyAlignment="1">
      <alignment vertical="center"/>
    </xf>
    <xf numFmtId="0" fontId="3" fillId="0" borderId="6" xfId="0" applyFont="1" applyBorder="1" applyAlignment="1">
      <alignment horizontal="left" vertical="center"/>
    </xf>
    <xf numFmtId="0" fontId="4" fillId="0" borderId="6" xfId="0" applyFont="1" applyBorder="1" applyAlignment="1">
      <alignment horizontal="left" vertical="center"/>
    </xf>
    <xf numFmtId="0" fontId="5" fillId="0" borderId="6"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4" fillId="0" borderId="6" xfId="0" applyFont="1" applyBorder="1" applyAlignment="1">
      <alignment horizontal="center" vertical="center"/>
    </xf>
    <xf numFmtId="0" fontId="12" fillId="0" borderId="6" xfId="0" applyFont="1" applyBorder="1" applyAlignment="1">
      <alignment horizontal="center" vertical="center"/>
    </xf>
    <xf numFmtId="0" fontId="40" fillId="0" borderId="0" xfId="0" applyFont="1" applyAlignment="1">
      <alignment vertical="center"/>
    </xf>
    <xf numFmtId="0" fontId="12" fillId="0" borderId="0" xfId="0" applyFont="1" applyAlignment="1">
      <alignment vertical="center"/>
    </xf>
    <xf numFmtId="0" fontId="20"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21" fillId="0" borderId="6" xfId="0" applyFont="1" applyBorder="1" applyAlignment="1">
      <alignment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7" fillId="0" borderId="6" xfId="0" applyFont="1" applyBorder="1" applyAlignment="1">
      <alignment horizontal="center" vertical="center" wrapText="1"/>
    </xf>
    <xf numFmtId="0" fontId="22" fillId="0" borderId="6" xfId="0" applyFont="1" applyBorder="1" applyAlignment="1">
      <alignment horizontal="center" vertical="center" wrapText="1"/>
    </xf>
    <xf numFmtId="0" fontId="12" fillId="0" borderId="6" xfId="0" applyFont="1" applyBorder="1" applyAlignment="1">
      <alignment vertical="center"/>
    </xf>
    <xf numFmtId="0" fontId="25" fillId="0" borderId="6" xfId="0" applyFont="1" applyBorder="1" applyAlignment="1">
      <alignment horizontal="left" vertical="center"/>
    </xf>
    <xf numFmtId="0" fontId="27" fillId="0" borderId="6" xfId="0" applyFont="1" applyBorder="1" applyAlignment="1">
      <alignment horizontal="left" vertical="center"/>
    </xf>
    <xf numFmtId="0" fontId="28" fillId="0" borderId="3" xfId="0" applyFont="1" applyBorder="1" applyAlignment="1">
      <alignment horizontal="left" vertical="center" wrapText="1"/>
    </xf>
    <xf numFmtId="0" fontId="28" fillId="0" borderId="4" xfId="0" applyFont="1" applyBorder="1" applyAlignment="1">
      <alignment horizontal="left" vertical="center" wrapText="1"/>
    </xf>
    <xf numFmtId="0" fontId="28" fillId="0" borderId="4" xfId="0" applyFont="1" applyBorder="1" applyAlignment="1">
      <alignment vertical="center"/>
    </xf>
    <xf numFmtId="0" fontId="12" fillId="0" borderId="7" xfId="0" applyFont="1" applyBorder="1" applyAlignment="1">
      <alignment vertical="center"/>
    </xf>
    <xf numFmtId="0" fontId="30" fillId="0" borderId="3" xfId="0" applyFont="1" applyBorder="1" applyAlignment="1">
      <alignment horizontal="left" vertical="distributed" wrapText="1"/>
    </xf>
    <xf numFmtId="0" fontId="30" fillId="0" borderId="4" xfId="0" applyFont="1" applyBorder="1" applyAlignment="1">
      <alignment horizontal="left" vertical="distributed" wrapText="1"/>
    </xf>
    <xf numFmtId="0" fontId="12" fillId="0" borderId="4" xfId="0" applyFont="1" applyBorder="1" applyAlignment="1">
      <alignment vertical="center"/>
    </xf>
    <xf numFmtId="0" fontId="32" fillId="0" borderId="3" xfId="0" applyFont="1" applyBorder="1" applyAlignment="1">
      <alignment horizontal="left" vertical="distributed" wrapText="1"/>
    </xf>
    <xf numFmtId="0" fontId="32" fillId="0" borderId="4" xfId="0" applyFont="1" applyBorder="1" applyAlignment="1">
      <alignment horizontal="left" vertical="distributed" wrapText="1"/>
    </xf>
    <xf numFmtId="0" fontId="28" fillId="0" borderId="3" xfId="0" applyFont="1" applyBorder="1" applyAlignment="1">
      <alignment vertical="center"/>
    </xf>
    <xf numFmtId="0" fontId="27" fillId="0" borderId="3" xfId="0" applyFont="1" applyBorder="1" applyAlignment="1">
      <alignment horizontal="center" vertical="center" wrapText="1"/>
    </xf>
    <xf numFmtId="0" fontId="27" fillId="0" borderId="7" xfId="0" applyFont="1" applyBorder="1" applyAlignment="1">
      <alignment horizontal="center" vertical="center" wrapText="1"/>
    </xf>
  </cellXfs>
  <cellStyles count="3">
    <cellStyle name="常规" xfId="0" builtinId="0"/>
    <cellStyle name="常规 2" xfId="2"/>
    <cellStyle name="常规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Layout" zoomScaleNormal="115" workbookViewId="0">
      <selection activeCell="A23" sqref="A23:H23"/>
    </sheetView>
  </sheetViews>
  <sheetFormatPr defaultColWidth="9" defaultRowHeight="13.5"/>
  <cols>
    <col min="1" max="1" width="5.375" customWidth="1"/>
    <col min="2" max="2" width="15.375" customWidth="1"/>
    <col min="3" max="3" width="9.25" customWidth="1"/>
    <col min="4" max="4" width="9.5" customWidth="1"/>
    <col min="5" max="5" width="8.5" customWidth="1"/>
    <col min="6" max="6" width="8.875" customWidth="1"/>
    <col min="7" max="7" width="9.625" customWidth="1"/>
    <col min="8" max="8" width="12.125" customWidth="1"/>
  </cols>
  <sheetData>
    <row r="1" spans="1:8">
      <c r="A1" s="32" t="s">
        <v>35</v>
      </c>
      <c r="B1" s="32"/>
      <c r="C1" s="33"/>
      <c r="D1" s="33"/>
      <c r="E1" s="33"/>
      <c r="F1" s="33"/>
      <c r="G1" s="33"/>
      <c r="H1" s="33"/>
    </row>
    <row r="2" spans="1:8" ht="27" customHeight="1">
      <c r="A2" s="33"/>
      <c r="B2" s="33"/>
      <c r="C2" s="33"/>
      <c r="D2" s="33"/>
      <c r="E2" s="33"/>
      <c r="F2" s="33"/>
      <c r="G2" s="33"/>
      <c r="H2" s="33"/>
    </row>
    <row r="3" spans="1:8" ht="14.1" customHeight="1">
      <c r="A3" s="49" t="s">
        <v>0</v>
      </c>
      <c r="B3" s="49"/>
      <c r="C3" s="50"/>
      <c r="D3" s="50"/>
      <c r="E3" s="50"/>
      <c r="F3" s="50"/>
      <c r="G3" s="51"/>
      <c r="H3" s="51"/>
    </row>
    <row r="4" spans="1:8" ht="15.75" customHeight="1">
      <c r="A4" s="1"/>
      <c r="B4" s="1"/>
      <c r="C4" s="1"/>
      <c r="D4" s="1"/>
      <c r="E4" s="1"/>
      <c r="F4" s="1"/>
      <c r="G4" s="2"/>
      <c r="H4" s="2"/>
    </row>
    <row r="5" spans="1:8" ht="15.75" customHeight="1">
      <c r="A5" s="36" t="s">
        <v>1</v>
      </c>
      <c r="B5" s="36" t="s">
        <v>11</v>
      </c>
      <c r="C5" s="36" t="s">
        <v>12</v>
      </c>
      <c r="D5" s="39" t="s">
        <v>13</v>
      </c>
      <c r="E5" s="52" t="s">
        <v>14</v>
      </c>
      <c r="F5" s="53"/>
      <c r="G5" s="53"/>
      <c r="H5" s="53"/>
    </row>
    <row r="6" spans="1:8" ht="10.5" customHeight="1">
      <c r="A6" s="37"/>
      <c r="B6" s="38"/>
      <c r="C6" s="37"/>
      <c r="D6" s="40"/>
      <c r="E6" s="25" t="s">
        <v>2</v>
      </c>
      <c r="F6" s="25" t="s">
        <v>3</v>
      </c>
      <c r="G6" s="25" t="s">
        <v>4</v>
      </c>
      <c r="H6" s="25" t="s">
        <v>5</v>
      </c>
    </row>
    <row r="7" spans="1:8" ht="15.75" customHeight="1">
      <c r="A7" s="4">
        <v>1</v>
      </c>
      <c r="B7" s="4" t="s">
        <v>153</v>
      </c>
      <c r="C7" s="4" t="s">
        <v>140</v>
      </c>
      <c r="D7" s="4">
        <v>42</v>
      </c>
      <c r="E7" s="26">
        <v>0.81599999999999995</v>
      </c>
      <c r="F7" s="26">
        <v>0.83799999999999997</v>
      </c>
      <c r="G7" s="26">
        <v>0.83799999999999997</v>
      </c>
      <c r="H7" s="26">
        <v>0.81200000000000006</v>
      </c>
    </row>
    <row r="8" spans="1:8" ht="15.75" customHeight="1">
      <c r="A8" s="4">
        <v>2</v>
      </c>
      <c r="B8" s="4" t="s">
        <v>154</v>
      </c>
      <c r="C8" s="4" t="s">
        <v>141</v>
      </c>
      <c r="D8" s="4">
        <v>39</v>
      </c>
      <c r="E8" s="27">
        <v>0.75384615384615405</v>
      </c>
      <c r="F8" s="27">
        <v>0.755128205128205</v>
      </c>
      <c r="G8" s="27">
        <v>0.74423076923076903</v>
      </c>
      <c r="H8" s="27">
        <v>0.87057387057387003</v>
      </c>
    </row>
    <row r="9" spans="1:8" ht="15.75" customHeight="1">
      <c r="A9" s="4">
        <v>3</v>
      </c>
      <c r="B9" s="4" t="s">
        <v>155</v>
      </c>
      <c r="C9" s="4" t="s">
        <v>142</v>
      </c>
      <c r="D9" s="4">
        <v>42</v>
      </c>
      <c r="E9" s="27">
        <v>0.878571428571429</v>
      </c>
      <c r="F9" s="27">
        <v>0.87619047619047596</v>
      </c>
      <c r="G9" s="27">
        <v>0.88809523809523805</v>
      </c>
      <c r="H9" s="27">
        <v>0.82523809523809499</v>
      </c>
    </row>
    <row r="10" spans="1:8" ht="15.75" customHeight="1">
      <c r="A10" s="4">
        <v>4</v>
      </c>
      <c r="B10" s="4" t="s">
        <v>156</v>
      </c>
      <c r="C10" s="4" t="s">
        <v>143</v>
      </c>
      <c r="D10" s="4">
        <v>41</v>
      </c>
      <c r="E10" s="27">
        <v>0.72833333333333306</v>
      </c>
      <c r="F10" s="27">
        <v>0.72833333333333306</v>
      </c>
      <c r="G10" s="27">
        <v>0.83</v>
      </c>
      <c r="H10" s="27">
        <v>0.74464285714285705</v>
      </c>
    </row>
    <row r="11" spans="1:8" ht="15.75" customHeight="1">
      <c r="A11" s="4">
        <v>5</v>
      </c>
      <c r="B11" s="4" t="s">
        <v>157</v>
      </c>
      <c r="C11" s="4" t="s">
        <v>144</v>
      </c>
      <c r="D11" s="4">
        <v>41</v>
      </c>
      <c r="E11" s="26">
        <v>0.80800000000000005</v>
      </c>
      <c r="F11" s="26">
        <v>0.81299999999999994</v>
      </c>
      <c r="G11" s="26">
        <v>0.81</v>
      </c>
      <c r="H11" s="26">
        <v>0.80600000000000005</v>
      </c>
    </row>
    <row r="12" spans="1:8" ht="15.75" customHeight="1">
      <c r="A12" s="4">
        <v>6</v>
      </c>
      <c r="B12" s="4" t="s">
        <v>158</v>
      </c>
      <c r="C12" s="4" t="s">
        <v>145</v>
      </c>
      <c r="D12" s="4">
        <v>42</v>
      </c>
      <c r="E12" s="26">
        <v>0.79100000000000004</v>
      </c>
      <c r="F12" s="26">
        <v>0.81899999999999995</v>
      </c>
      <c r="G12" s="26">
        <v>0.83</v>
      </c>
      <c r="H12" s="26">
        <v>0.80200000000000005</v>
      </c>
    </row>
    <row r="13" spans="1:8" ht="15.75" customHeight="1">
      <c r="A13" s="4">
        <v>7</v>
      </c>
      <c r="B13" s="4" t="s">
        <v>159</v>
      </c>
      <c r="C13" s="4" t="s">
        <v>146</v>
      </c>
      <c r="D13" s="26">
        <v>41</v>
      </c>
      <c r="E13" s="26">
        <v>0.76300000000000001</v>
      </c>
      <c r="F13" s="26">
        <v>0.76200000000000001</v>
      </c>
      <c r="G13" s="26">
        <v>0.76500000000000001</v>
      </c>
      <c r="H13" s="26">
        <v>0.78900000000000003</v>
      </c>
    </row>
    <row r="14" spans="1:8" ht="15.75" customHeight="1">
      <c r="A14" s="4">
        <v>8</v>
      </c>
      <c r="B14" s="4" t="s">
        <v>160</v>
      </c>
      <c r="C14" s="4" t="s">
        <v>147</v>
      </c>
      <c r="D14" s="4">
        <v>39</v>
      </c>
      <c r="E14" s="28">
        <v>0.90598290598290598</v>
      </c>
      <c r="F14" s="28">
        <v>0.92820512820512802</v>
      </c>
      <c r="G14" s="28">
        <v>0.90256410256410302</v>
      </c>
      <c r="H14" s="28">
        <v>0.77897435897435896</v>
      </c>
    </row>
    <row r="15" spans="1:8" ht="15.75" customHeight="1">
      <c r="A15" s="4">
        <v>9</v>
      </c>
      <c r="B15" s="29" t="s">
        <v>162</v>
      </c>
      <c r="C15" s="4" t="s">
        <v>148</v>
      </c>
      <c r="D15" s="4">
        <v>39</v>
      </c>
      <c r="E15" s="28">
        <v>0.84914529914529902</v>
      </c>
      <c r="F15" s="28">
        <v>0.85042735042735096</v>
      </c>
      <c r="G15" s="28">
        <v>0.86025641025640998</v>
      </c>
      <c r="H15" s="28">
        <v>0.84553113553113501</v>
      </c>
    </row>
    <row r="16" spans="1:8" ht="15.75" customHeight="1">
      <c r="A16" s="4">
        <v>10</v>
      </c>
      <c r="B16" s="4" t="s">
        <v>161</v>
      </c>
      <c r="C16" s="4" t="s">
        <v>149</v>
      </c>
      <c r="D16" s="4">
        <v>38</v>
      </c>
      <c r="E16" s="26">
        <v>0.70799999999999996</v>
      </c>
      <c r="F16" s="26">
        <v>0.71599999999999997</v>
      </c>
      <c r="G16" s="26">
        <v>0.72699999999999998</v>
      </c>
      <c r="H16" s="26">
        <v>0.84399999999999997</v>
      </c>
    </row>
    <row r="17" spans="1:8" ht="15.75" customHeight="1">
      <c r="A17" s="54" t="s">
        <v>150</v>
      </c>
      <c r="B17" s="55"/>
      <c r="C17" s="56"/>
      <c r="D17" s="57"/>
      <c r="E17" s="7">
        <f t="shared" ref="E17:H17" si="0">(E7*D7+E8*D8+E9*D9)/SUM(D7:D9)</f>
        <v>0.81765853658536614</v>
      </c>
      <c r="F17" s="7">
        <f t="shared" si="0"/>
        <v>0.82618848434612813</v>
      </c>
      <c r="G17" s="7">
        <f t="shared" si="0"/>
        <v>0.82710030503186938</v>
      </c>
      <c r="H17" s="7">
        <f t="shared" si="0"/>
        <v>0.83440561202540664</v>
      </c>
    </row>
    <row r="18" spans="1:8" ht="15.75" customHeight="1">
      <c r="A18" s="54" t="s">
        <v>151</v>
      </c>
      <c r="B18" s="55"/>
      <c r="C18" s="56"/>
      <c r="D18" s="57"/>
      <c r="E18" s="6">
        <v>0.3</v>
      </c>
      <c r="F18" s="6">
        <v>0.3</v>
      </c>
      <c r="G18" s="6">
        <v>0.3</v>
      </c>
      <c r="H18" s="6">
        <v>0.3</v>
      </c>
    </row>
    <row r="19" spans="1:8" ht="15.75" customHeight="1">
      <c r="A19" s="54" t="s">
        <v>152</v>
      </c>
      <c r="B19" s="55"/>
      <c r="C19" s="56"/>
      <c r="D19" s="57"/>
      <c r="E19" s="7">
        <f t="shared" ref="E19:H19" si="1">E17*E18</f>
        <v>0.24529756097560984</v>
      </c>
      <c r="F19" s="7">
        <f t="shared" si="1"/>
        <v>0.24785654530383844</v>
      </c>
      <c r="G19" s="7">
        <f t="shared" si="1"/>
        <v>0.24813009150956081</v>
      </c>
      <c r="H19" s="7">
        <f t="shared" si="1"/>
        <v>0.25032168360762197</v>
      </c>
    </row>
    <row r="20" spans="1:8" ht="15.75" customHeight="1">
      <c r="A20" s="41" t="s">
        <v>6</v>
      </c>
      <c r="B20" s="41"/>
      <c r="C20" s="42"/>
      <c r="D20" s="42"/>
      <c r="E20" s="42"/>
      <c r="F20" s="42"/>
      <c r="G20" s="42"/>
      <c r="H20" s="42"/>
    </row>
    <row r="21" spans="1:8" ht="124.5" customHeight="1">
      <c r="A21" s="43" t="s">
        <v>165</v>
      </c>
      <c r="B21" s="43"/>
      <c r="C21" s="43"/>
      <c r="D21" s="43"/>
      <c r="E21" s="43"/>
      <c r="F21" s="43"/>
      <c r="G21" s="43"/>
      <c r="H21" s="43"/>
    </row>
    <row r="22" spans="1:8" ht="16.5" customHeight="1">
      <c r="A22" s="41" t="s">
        <v>7</v>
      </c>
      <c r="B22" s="41"/>
      <c r="C22" s="42"/>
      <c r="D22" s="42"/>
      <c r="E22" s="42"/>
      <c r="F22" s="42"/>
      <c r="G22" s="42"/>
      <c r="H22" s="42"/>
    </row>
    <row r="23" spans="1:8" ht="199.5" customHeight="1">
      <c r="A23" s="44" t="s">
        <v>163</v>
      </c>
      <c r="B23" s="43"/>
      <c r="C23" s="45"/>
      <c r="D23" s="45"/>
      <c r="E23" s="45"/>
      <c r="F23" s="45"/>
      <c r="G23" s="45"/>
      <c r="H23" s="45"/>
    </row>
    <row r="24" spans="1:8" ht="21.75" customHeight="1">
      <c r="A24" s="46" t="s">
        <v>164</v>
      </c>
      <c r="B24" s="47"/>
      <c r="C24" s="48"/>
      <c r="D24" s="48"/>
      <c r="E24" s="48"/>
      <c r="F24" s="48"/>
      <c r="G24" s="48"/>
      <c r="H24" s="48"/>
    </row>
    <row r="25" spans="1:8" ht="55.5" hidden="1" customHeight="1">
      <c r="A25" s="34" t="s">
        <v>8</v>
      </c>
      <c r="B25" s="34"/>
      <c r="C25" s="35"/>
      <c r="D25" s="35"/>
      <c r="E25" s="35"/>
      <c r="F25" s="35"/>
      <c r="G25" s="35"/>
      <c r="H25" s="35"/>
    </row>
  </sheetData>
  <mergeCells count="16">
    <mergeCell ref="A1:H2"/>
    <mergeCell ref="A25:H25"/>
    <mergeCell ref="A5:A6"/>
    <mergeCell ref="B5:B6"/>
    <mergeCell ref="C5:C6"/>
    <mergeCell ref="D5:D6"/>
    <mergeCell ref="A20:H20"/>
    <mergeCell ref="A21:H21"/>
    <mergeCell ref="A22:H22"/>
    <mergeCell ref="A23:H23"/>
    <mergeCell ref="A24:H24"/>
    <mergeCell ref="A3:H3"/>
    <mergeCell ref="E5:H5"/>
    <mergeCell ref="A17:D17"/>
    <mergeCell ref="A18:D18"/>
    <mergeCell ref="A19:D19"/>
  </mergeCells>
  <phoneticPr fontId="18" type="noConversion"/>
  <pageMargins left="1.1013888888888901" right="1.1013888888888901" top="1.1013888888888901" bottom="1.1013888888888901" header="0.31388888888888899" footer="0.31388888888888899"/>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view="pageLayout" zoomScaleNormal="100" workbookViewId="0">
      <selection activeCell="A20" sqref="A20:H20"/>
    </sheetView>
  </sheetViews>
  <sheetFormatPr defaultColWidth="9" defaultRowHeight="15"/>
  <cols>
    <col min="1" max="1" width="4.5" style="10" customWidth="1"/>
    <col min="2" max="2" width="12.5" style="10" customWidth="1"/>
    <col min="3" max="3" width="12.375" style="10" customWidth="1"/>
    <col min="4" max="4" width="10.375" style="10" customWidth="1"/>
    <col min="5" max="5" width="10" style="10" customWidth="1"/>
    <col min="6" max="6" width="9.75" style="10" customWidth="1"/>
    <col min="7" max="7" width="9.5" style="10" customWidth="1"/>
    <col min="8" max="8" width="9.375" style="10" customWidth="1"/>
    <col min="9" max="16384" width="9" style="10"/>
  </cols>
  <sheetData>
    <row r="1" spans="1:8">
      <c r="A1" s="62" t="s">
        <v>34</v>
      </c>
      <c r="B1" s="63"/>
      <c r="C1" s="64"/>
      <c r="D1" s="64"/>
      <c r="E1" s="64"/>
      <c r="F1" s="64"/>
      <c r="G1" s="64"/>
      <c r="H1" s="64"/>
    </row>
    <row r="2" spans="1:8" ht="29.25" customHeight="1">
      <c r="A2" s="64"/>
      <c r="B2" s="64"/>
      <c r="C2" s="64"/>
      <c r="D2" s="64"/>
      <c r="E2" s="64"/>
      <c r="F2" s="64"/>
      <c r="G2" s="64"/>
      <c r="H2" s="64"/>
    </row>
    <row r="3" spans="1:8" ht="21" customHeight="1">
      <c r="A3" s="50" t="s">
        <v>9</v>
      </c>
      <c r="B3" s="50"/>
      <c r="C3" s="50"/>
      <c r="D3" s="50"/>
      <c r="E3" s="50"/>
      <c r="F3" s="50"/>
      <c r="G3" s="50"/>
      <c r="H3" s="50"/>
    </row>
    <row r="4" spans="1:8" ht="19.5" customHeight="1">
      <c r="A4" s="1"/>
      <c r="B4" s="1"/>
      <c r="C4" s="1"/>
      <c r="D4" s="1"/>
      <c r="E4" s="1"/>
      <c r="F4" s="1"/>
      <c r="G4" s="1"/>
      <c r="H4" s="1"/>
    </row>
    <row r="5" spans="1:8" ht="24.95" customHeight="1">
      <c r="A5" s="36" t="s">
        <v>10</v>
      </c>
      <c r="B5" s="36" t="s">
        <v>11</v>
      </c>
      <c r="C5" s="36" t="s">
        <v>12</v>
      </c>
      <c r="D5" s="39" t="s">
        <v>13</v>
      </c>
      <c r="E5" s="59" t="s">
        <v>14</v>
      </c>
      <c r="F5" s="59"/>
      <c r="G5" s="59"/>
      <c r="H5" s="59"/>
    </row>
    <row r="6" spans="1:8" ht="24.95" customHeight="1">
      <c r="A6" s="37"/>
      <c r="B6" s="38"/>
      <c r="C6" s="37"/>
      <c r="D6" s="40"/>
      <c r="E6" s="3" t="s">
        <v>2</v>
      </c>
      <c r="F6" s="3" t="s">
        <v>3</v>
      </c>
      <c r="G6" s="3" t="s">
        <v>4</v>
      </c>
      <c r="H6" s="3" t="s">
        <v>5</v>
      </c>
    </row>
    <row r="7" spans="1:8" ht="18.75" customHeight="1">
      <c r="A7" s="8">
        <v>1</v>
      </c>
      <c r="B7" s="8" t="s">
        <v>15</v>
      </c>
      <c r="C7" s="8" t="s">
        <v>16</v>
      </c>
      <c r="D7" s="8">
        <v>40</v>
      </c>
      <c r="E7" s="11">
        <v>0.753</v>
      </c>
      <c r="F7" s="11">
        <v>0.77</v>
      </c>
      <c r="G7" s="11">
        <v>0.76300000000000001</v>
      </c>
      <c r="H7" s="11">
        <v>0.85699999999999998</v>
      </c>
    </row>
    <row r="8" spans="1:8" ht="16.5" customHeight="1">
      <c r="A8" s="8">
        <v>2</v>
      </c>
      <c r="B8" s="8" t="s">
        <v>17</v>
      </c>
      <c r="C8" s="8" t="s">
        <v>18</v>
      </c>
      <c r="D8" s="8">
        <v>38</v>
      </c>
      <c r="E8" s="11">
        <v>0.84899999999999998</v>
      </c>
      <c r="F8" s="11">
        <v>0.872</v>
      </c>
      <c r="G8" s="30">
        <v>0.90701754385964894</v>
      </c>
      <c r="H8" s="30">
        <v>0.81203007518796999</v>
      </c>
    </row>
    <row r="9" spans="1:8" ht="14.25" customHeight="1">
      <c r="A9" s="8">
        <v>3</v>
      </c>
      <c r="B9" s="8" t="s">
        <v>19</v>
      </c>
      <c r="C9" s="8" t="s">
        <v>20</v>
      </c>
      <c r="D9" s="8">
        <v>40</v>
      </c>
      <c r="E9" s="11">
        <v>0.82599999999999996</v>
      </c>
      <c r="F9" s="11">
        <v>0.82</v>
      </c>
      <c r="G9" s="11">
        <v>0.82199999999999995</v>
      </c>
      <c r="H9" s="11">
        <v>0.82199999999999995</v>
      </c>
    </row>
    <row r="10" spans="1:8" ht="19.5" customHeight="1">
      <c r="A10" s="8">
        <v>4</v>
      </c>
      <c r="B10" s="8" t="s">
        <v>21</v>
      </c>
      <c r="C10" s="8" t="s">
        <v>22</v>
      </c>
      <c r="D10" s="8">
        <v>40</v>
      </c>
      <c r="E10" s="11">
        <v>0.91</v>
      </c>
      <c r="F10" s="12">
        <v>0.93</v>
      </c>
      <c r="G10" s="12">
        <v>0.90166666666666695</v>
      </c>
      <c r="H10" s="31">
        <v>0.87150000000000005</v>
      </c>
    </row>
    <row r="11" spans="1:8" ht="18.75" customHeight="1">
      <c r="A11" s="8">
        <v>5</v>
      </c>
      <c r="B11" s="8" t="s">
        <v>23</v>
      </c>
      <c r="C11" s="8" t="s">
        <v>24</v>
      </c>
      <c r="D11" s="8">
        <v>39</v>
      </c>
      <c r="E11" s="11">
        <v>0.84499999999999997</v>
      </c>
      <c r="F11" s="11">
        <v>0.83799999999999997</v>
      </c>
      <c r="G11" s="11">
        <v>0.84</v>
      </c>
      <c r="H11" s="11">
        <v>0.746</v>
      </c>
    </row>
    <row r="12" spans="1:8" ht="17.25" customHeight="1">
      <c r="A12" s="8">
        <v>6</v>
      </c>
      <c r="B12" s="8" t="s">
        <v>25</v>
      </c>
      <c r="C12" s="8" t="s">
        <v>26</v>
      </c>
      <c r="D12" s="8">
        <v>39</v>
      </c>
      <c r="E12" s="11">
        <v>0.77900000000000003</v>
      </c>
      <c r="F12" s="11">
        <v>0.79800000000000004</v>
      </c>
      <c r="G12" s="11">
        <v>0.79500000000000004</v>
      </c>
      <c r="H12" s="11">
        <v>0.87</v>
      </c>
    </row>
    <row r="13" spans="1:8" ht="14.25" customHeight="1">
      <c r="A13" s="8">
        <v>7</v>
      </c>
      <c r="B13" s="8" t="s">
        <v>27</v>
      </c>
      <c r="C13" s="8" t="s">
        <v>28</v>
      </c>
      <c r="D13" s="8">
        <v>40</v>
      </c>
      <c r="E13" s="11">
        <v>0.60299999999999998</v>
      </c>
      <c r="F13" s="11">
        <v>0.74199999999999999</v>
      </c>
      <c r="G13" s="11">
        <v>0.71799999999999997</v>
      </c>
      <c r="H13" s="11">
        <v>0.91200000000000003</v>
      </c>
    </row>
    <row r="14" spans="1:8" ht="24.95" customHeight="1">
      <c r="A14" s="65" t="s">
        <v>29</v>
      </c>
      <c r="B14" s="66"/>
      <c r="C14" s="67"/>
      <c r="D14" s="68"/>
      <c r="E14" s="9">
        <f t="shared" ref="E14:H14" si="0">(E7*D7+E8*D8+E9*D9)/SUM(D7:D9)</f>
        <v>0.80866101694915249</v>
      </c>
      <c r="F14" s="9">
        <f t="shared" si="0"/>
        <v>0.82267627677100497</v>
      </c>
      <c r="G14" s="9">
        <f t="shared" si="0"/>
        <v>0.83365934128578967</v>
      </c>
      <c r="H14" s="9">
        <f t="shared" si="0"/>
        <v>0.82908747148592377</v>
      </c>
    </row>
    <row r="15" spans="1:8" ht="15" customHeight="1">
      <c r="A15" s="65" t="s">
        <v>30</v>
      </c>
      <c r="B15" s="66"/>
      <c r="C15" s="67"/>
      <c r="D15" s="68"/>
      <c r="E15" s="5">
        <v>0.3</v>
      </c>
      <c r="F15" s="5">
        <v>0.3</v>
      </c>
      <c r="G15" s="5">
        <v>0.3</v>
      </c>
      <c r="H15" s="5">
        <v>0.3</v>
      </c>
    </row>
    <row r="16" spans="1:8" ht="15" customHeight="1">
      <c r="A16" s="65" t="s">
        <v>31</v>
      </c>
      <c r="B16" s="66"/>
      <c r="C16" s="67"/>
      <c r="D16" s="68"/>
      <c r="E16" s="9">
        <f t="shared" ref="E16:H16" si="1">E14*E15</f>
        <v>0.24259830508474572</v>
      </c>
      <c r="F16" s="9">
        <f t="shared" si="1"/>
        <v>0.24680288303130149</v>
      </c>
      <c r="G16" s="9">
        <f t="shared" si="1"/>
        <v>0.25009780238573687</v>
      </c>
      <c r="H16" s="9">
        <f t="shared" si="1"/>
        <v>0.24872624144577712</v>
      </c>
    </row>
    <row r="17" spans="1:8" ht="24.95" customHeight="1">
      <c r="A17" s="58" t="s">
        <v>32</v>
      </c>
      <c r="B17" s="58"/>
      <c r="C17" s="59"/>
      <c r="D17" s="59"/>
      <c r="E17" s="59"/>
      <c r="F17" s="59"/>
      <c r="G17" s="59"/>
      <c r="H17" s="59"/>
    </row>
    <row r="18" spans="1:8" ht="115.5" customHeight="1">
      <c r="A18" s="43" t="s">
        <v>167</v>
      </c>
      <c r="B18" s="43"/>
      <c r="C18" s="43"/>
      <c r="D18" s="43"/>
      <c r="E18" s="43"/>
      <c r="F18" s="43"/>
      <c r="G18" s="43"/>
      <c r="H18" s="43"/>
    </row>
    <row r="19" spans="1:8" ht="18.75" customHeight="1">
      <c r="A19" s="58" t="s">
        <v>33</v>
      </c>
      <c r="B19" s="58"/>
      <c r="C19" s="59"/>
      <c r="D19" s="59"/>
      <c r="E19" s="59"/>
      <c r="F19" s="59"/>
      <c r="G19" s="59"/>
      <c r="H19" s="59"/>
    </row>
    <row r="20" spans="1:8" ht="184.5" customHeight="1">
      <c r="A20" s="43" t="s">
        <v>166</v>
      </c>
      <c r="B20" s="43"/>
      <c r="C20" s="45"/>
      <c r="D20" s="45"/>
      <c r="E20" s="45"/>
      <c r="F20" s="45"/>
      <c r="G20" s="45"/>
      <c r="H20" s="45"/>
    </row>
    <row r="21" spans="1:8" ht="27.75" customHeight="1">
      <c r="A21" s="60" t="s">
        <v>168</v>
      </c>
      <c r="B21" s="61"/>
      <c r="C21" s="61"/>
      <c r="D21" s="61"/>
      <c r="E21" s="61"/>
      <c r="F21" s="61"/>
      <c r="G21" s="61"/>
      <c r="H21" s="61"/>
    </row>
  </sheetData>
  <mergeCells count="15">
    <mergeCell ref="A19:H19"/>
    <mergeCell ref="A20:H20"/>
    <mergeCell ref="A21:H21"/>
    <mergeCell ref="A1:H2"/>
    <mergeCell ref="A5:A6"/>
    <mergeCell ref="B5:B6"/>
    <mergeCell ref="C5:C6"/>
    <mergeCell ref="D5:D6"/>
    <mergeCell ref="A3:H3"/>
    <mergeCell ref="E5:H5"/>
    <mergeCell ref="A14:D14"/>
    <mergeCell ref="A15:D15"/>
    <mergeCell ref="A16:D16"/>
    <mergeCell ref="A17:H17"/>
    <mergeCell ref="A18:H18"/>
  </mergeCells>
  <phoneticPr fontId="18" type="noConversion"/>
  <pageMargins left="1.1013888888888901" right="1.1013888888888901" top="1.1013888888888901" bottom="1.1013888888888901" header="0.31388888888888899" footer="0.31388888888888899"/>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tabSelected="1" view="pageLayout" zoomScaleNormal="85" workbookViewId="0">
      <selection activeCell="G27" sqref="F27:G27"/>
    </sheetView>
  </sheetViews>
  <sheetFormatPr defaultColWidth="9" defaultRowHeight="15"/>
  <cols>
    <col min="1" max="1" width="5.375" style="10" customWidth="1"/>
    <col min="2" max="2" width="7.25" style="10" customWidth="1"/>
    <col min="3" max="3" width="9.125" style="10" customWidth="1"/>
    <col min="4" max="4" width="12" style="10" customWidth="1"/>
    <col min="5" max="5" width="7" style="10" customWidth="1"/>
    <col min="6" max="6" width="7.125" style="10" customWidth="1"/>
    <col min="7" max="7" width="6.875" style="10" customWidth="1"/>
    <col min="8" max="8" width="7.125" style="10" customWidth="1"/>
    <col min="9" max="9" width="9" style="10"/>
    <col min="10" max="10" width="8.875" style="10" customWidth="1"/>
    <col min="11" max="16384" width="9" style="10"/>
  </cols>
  <sheetData>
    <row r="1" spans="1:14">
      <c r="A1" s="70" t="s">
        <v>36</v>
      </c>
      <c r="B1" s="71"/>
      <c r="C1" s="71"/>
      <c r="D1" s="71"/>
      <c r="E1" s="71"/>
      <c r="F1" s="71"/>
      <c r="G1" s="71"/>
      <c r="H1" s="71"/>
      <c r="I1" s="71"/>
      <c r="J1" s="71"/>
      <c r="K1" s="71"/>
    </row>
    <row r="2" spans="1:14" ht="34.5" customHeight="1">
      <c r="A2" s="71"/>
      <c r="B2" s="71"/>
      <c r="C2" s="71"/>
      <c r="D2" s="71"/>
      <c r="E2" s="71"/>
      <c r="F2" s="71"/>
      <c r="G2" s="71"/>
      <c r="H2" s="71"/>
      <c r="I2" s="71"/>
      <c r="J2" s="71"/>
      <c r="K2" s="71"/>
    </row>
    <row r="3" spans="1:14" ht="33" customHeight="1">
      <c r="A3" s="72" t="s">
        <v>37</v>
      </c>
      <c r="B3" s="73"/>
      <c r="C3" s="73"/>
      <c r="D3" s="73"/>
      <c r="E3" s="73"/>
      <c r="F3" s="73"/>
      <c r="G3" s="73"/>
      <c r="H3" s="73"/>
      <c r="I3" s="73"/>
      <c r="J3" s="73"/>
      <c r="K3" s="73"/>
    </row>
    <row r="4" spans="1:14" ht="18.75" customHeight="1">
      <c r="A4" s="74" t="s">
        <v>38</v>
      </c>
      <c r="B4" s="75"/>
      <c r="C4" s="75"/>
      <c r="D4" s="75"/>
      <c r="E4" s="75"/>
      <c r="F4" s="75"/>
      <c r="G4" s="76"/>
      <c r="H4" s="76"/>
      <c r="I4" s="76"/>
      <c r="J4" s="76"/>
      <c r="K4" s="77"/>
    </row>
    <row r="5" spans="1:14" ht="14.25" customHeight="1">
      <c r="A5" s="78" t="s">
        <v>39</v>
      </c>
      <c r="B5" s="79"/>
      <c r="C5" s="79"/>
      <c r="D5" s="79"/>
      <c r="E5" s="79"/>
      <c r="F5" s="79"/>
      <c r="G5" s="80"/>
      <c r="H5" s="80"/>
      <c r="I5" s="80"/>
      <c r="J5" s="80"/>
      <c r="K5" s="77"/>
    </row>
    <row r="6" spans="1:14" ht="8.25" customHeight="1">
      <c r="A6" s="81"/>
      <c r="B6" s="82"/>
      <c r="C6" s="82"/>
      <c r="D6" s="82"/>
      <c r="E6" s="82"/>
      <c r="F6" s="82"/>
      <c r="G6" s="80"/>
      <c r="H6" s="80"/>
      <c r="I6" s="80"/>
      <c r="J6" s="80"/>
      <c r="K6" s="77"/>
    </row>
    <row r="7" spans="1:14" ht="15" customHeight="1">
      <c r="A7" s="81"/>
      <c r="B7" s="82"/>
      <c r="C7" s="82"/>
      <c r="D7" s="82"/>
      <c r="E7" s="82"/>
      <c r="F7" s="82"/>
      <c r="G7" s="80"/>
      <c r="H7" s="80"/>
      <c r="I7" s="80"/>
      <c r="J7" s="80"/>
      <c r="K7" s="77"/>
    </row>
    <row r="8" spans="1:14" ht="13.5" customHeight="1">
      <c r="A8" s="81"/>
      <c r="B8" s="82"/>
      <c r="C8" s="82"/>
      <c r="D8" s="82"/>
      <c r="E8" s="82"/>
      <c r="F8" s="82"/>
      <c r="G8" s="80"/>
      <c r="H8" s="80"/>
      <c r="I8" s="80"/>
      <c r="J8" s="80"/>
      <c r="K8" s="77"/>
    </row>
    <row r="9" spans="1:14" ht="12" customHeight="1">
      <c r="A9" s="81"/>
      <c r="B9" s="82"/>
      <c r="C9" s="82"/>
      <c r="D9" s="82"/>
      <c r="E9" s="82"/>
      <c r="F9" s="82"/>
      <c r="G9" s="80"/>
      <c r="H9" s="80"/>
      <c r="I9" s="80"/>
      <c r="J9" s="80"/>
      <c r="K9" s="77"/>
    </row>
    <row r="10" spans="1:14" ht="10.5" customHeight="1">
      <c r="A10" s="81"/>
      <c r="B10" s="82"/>
      <c r="C10" s="82"/>
      <c r="D10" s="82"/>
      <c r="E10" s="82"/>
      <c r="F10" s="82"/>
      <c r="G10" s="80"/>
      <c r="H10" s="80"/>
      <c r="I10" s="80"/>
      <c r="J10" s="80"/>
      <c r="K10" s="77"/>
    </row>
    <row r="11" spans="1:14" ht="24.75" hidden="1" customHeight="1">
      <c r="A11" s="81"/>
      <c r="B11" s="82"/>
      <c r="C11" s="82"/>
      <c r="D11" s="82"/>
      <c r="E11" s="82"/>
      <c r="F11" s="82"/>
      <c r="G11" s="80"/>
      <c r="H11" s="80"/>
      <c r="I11" s="80"/>
      <c r="J11" s="80"/>
      <c r="K11" s="77"/>
    </row>
    <row r="12" spans="1:14" ht="24.95" customHeight="1">
      <c r="A12" s="83" t="s">
        <v>40</v>
      </c>
      <c r="B12" s="76"/>
      <c r="C12" s="76"/>
      <c r="D12" s="76"/>
      <c r="E12" s="76"/>
      <c r="F12" s="76"/>
      <c r="G12" s="76"/>
      <c r="H12" s="76"/>
      <c r="I12" s="76"/>
      <c r="J12" s="76"/>
      <c r="K12" s="77"/>
    </row>
    <row r="13" spans="1:14" ht="15.95" customHeight="1">
      <c r="A13" s="13" t="s">
        <v>41</v>
      </c>
      <c r="B13" s="13" t="s">
        <v>42</v>
      </c>
      <c r="C13" s="13" t="s">
        <v>43</v>
      </c>
      <c r="D13" s="13" t="s">
        <v>44</v>
      </c>
      <c r="E13" s="14" t="s">
        <v>2</v>
      </c>
      <c r="F13" s="14" t="s">
        <v>3</v>
      </c>
      <c r="G13" s="14" t="s">
        <v>4</v>
      </c>
      <c r="H13" s="14" t="s">
        <v>5</v>
      </c>
      <c r="I13" s="13" t="s">
        <v>45</v>
      </c>
      <c r="J13" s="13" t="s">
        <v>46</v>
      </c>
      <c r="K13" s="15" t="s">
        <v>47</v>
      </c>
    </row>
    <row r="14" spans="1:14" ht="15.95" customHeight="1">
      <c r="A14" s="8">
        <v>1</v>
      </c>
      <c r="B14" s="16" t="s">
        <v>48</v>
      </c>
      <c r="C14" s="16" t="s">
        <v>49</v>
      </c>
      <c r="D14" s="16" t="s">
        <v>50</v>
      </c>
      <c r="E14" s="17">
        <v>11</v>
      </c>
      <c r="F14" s="18">
        <v>11</v>
      </c>
      <c r="G14" s="18">
        <v>12</v>
      </c>
      <c r="H14" s="17">
        <f>J14*0.42</f>
        <v>31.5</v>
      </c>
      <c r="I14" s="19">
        <v>76</v>
      </c>
      <c r="J14" s="19">
        <v>75</v>
      </c>
      <c r="K14" s="8">
        <f>AVERAGE(I14,J14)</f>
        <v>75.5</v>
      </c>
      <c r="L14" s="20"/>
      <c r="M14" s="20"/>
      <c r="N14" s="20"/>
    </row>
    <row r="15" spans="1:14" ht="15.95" customHeight="1">
      <c r="A15" s="8">
        <v>2</v>
      </c>
      <c r="B15" s="16" t="s">
        <v>51</v>
      </c>
      <c r="C15" s="16" t="s">
        <v>49</v>
      </c>
      <c r="D15" s="16" t="s">
        <v>52</v>
      </c>
      <c r="E15" s="17">
        <v>13</v>
      </c>
      <c r="F15" s="18">
        <v>14</v>
      </c>
      <c r="G15" s="18">
        <v>13</v>
      </c>
      <c r="H15" s="17">
        <f t="shared" ref="H15:H55" si="0">J15*0.42</f>
        <v>35.699999999999996</v>
      </c>
      <c r="I15" s="19">
        <v>85</v>
      </c>
      <c r="J15" s="19">
        <v>85</v>
      </c>
      <c r="K15" s="8">
        <f t="shared" ref="K15:K55" si="1">AVERAGE(I15,J15)</f>
        <v>85</v>
      </c>
      <c r="L15" s="20"/>
      <c r="M15" s="20"/>
      <c r="N15" s="20"/>
    </row>
    <row r="16" spans="1:14" ht="15.95" customHeight="1">
      <c r="A16" s="8">
        <v>3</v>
      </c>
      <c r="B16" s="16" t="s">
        <v>53</v>
      </c>
      <c r="C16" s="16" t="s">
        <v>49</v>
      </c>
      <c r="D16" s="16" t="s">
        <v>54</v>
      </c>
      <c r="E16" s="17">
        <v>13</v>
      </c>
      <c r="F16" s="18">
        <v>14</v>
      </c>
      <c r="G16" s="18">
        <v>13</v>
      </c>
      <c r="H16" s="17">
        <f t="shared" si="0"/>
        <v>35.699999999999996</v>
      </c>
      <c r="I16" s="19">
        <v>85</v>
      </c>
      <c r="J16" s="19">
        <v>85</v>
      </c>
      <c r="K16" s="8">
        <f t="shared" si="1"/>
        <v>85</v>
      </c>
      <c r="L16" s="20"/>
      <c r="M16" s="20"/>
      <c r="N16" s="20"/>
    </row>
    <row r="17" spans="1:14" ht="15.95" customHeight="1">
      <c r="A17" s="8">
        <v>4</v>
      </c>
      <c r="B17" s="16" t="s">
        <v>55</v>
      </c>
      <c r="C17" s="16" t="s">
        <v>49</v>
      </c>
      <c r="D17" s="16" t="s">
        <v>56</v>
      </c>
      <c r="E17" s="17">
        <v>13</v>
      </c>
      <c r="F17" s="18">
        <v>14</v>
      </c>
      <c r="G17" s="18">
        <v>13</v>
      </c>
      <c r="H17" s="17">
        <f t="shared" si="0"/>
        <v>35.699999999999996</v>
      </c>
      <c r="I17" s="19">
        <v>86</v>
      </c>
      <c r="J17" s="19">
        <v>85</v>
      </c>
      <c r="K17" s="8">
        <f t="shared" si="1"/>
        <v>85.5</v>
      </c>
      <c r="L17" s="20"/>
      <c r="M17" s="20"/>
      <c r="N17" s="20"/>
    </row>
    <row r="18" spans="1:14" ht="15.95" customHeight="1">
      <c r="A18" s="8">
        <v>5</v>
      </c>
      <c r="B18" s="16" t="s">
        <v>57</v>
      </c>
      <c r="C18" s="16" t="s">
        <v>49</v>
      </c>
      <c r="D18" s="16" t="s">
        <v>58</v>
      </c>
      <c r="E18" s="17">
        <v>11</v>
      </c>
      <c r="F18" s="18">
        <v>11</v>
      </c>
      <c r="G18" s="18">
        <v>12</v>
      </c>
      <c r="H18" s="17">
        <f t="shared" si="0"/>
        <v>31.5</v>
      </c>
      <c r="I18" s="19">
        <v>76</v>
      </c>
      <c r="J18" s="19">
        <v>75</v>
      </c>
      <c r="K18" s="8">
        <f t="shared" si="1"/>
        <v>75.5</v>
      </c>
      <c r="L18" s="20"/>
      <c r="M18" s="20"/>
      <c r="N18" s="20"/>
    </row>
    <row r="19" spans="1:14" ht="15.95" customHeight="1">
      <c r="A19" s="8">
        <v>6</v>
      </c>
      <c r="B19" s="16" t="s">
        <v>59</v>
      </c>
      <c r="C19" s="16" t="s">
        <v>49</v>
      </c>
      <c r="D19" s="16" t="s">
        <v>60</v>
      </c>
      <c r="E19" s="17">
        <v>11</v>
      </c>
      <c r="F19" s="18">
        <v>11</v>
      </c>
      <c r="G19" s="18">
        <v>12</v>
      </c>
      <c r="H19" s="17">
        <f t="shared" si="0"/>
        <v>31.5</v>
      </c>
      <c r="I19" s="19">
        <v>76</v>
      </c>
      <c r="J19" s="19">
        <v>75</v>
      </c>
      <c r="K19" s="8">
        <f t="shared" si="1"/>
        <v>75.5</v>
      </c>
      <c r="L19" s="20"/>
      <c r="M19" s="20"/>
      <c r="N19" s="20"/>
    </row>
    <row r="20" spans="1:14" ht="15.95" customHeight="1">
      <c r="A20" s="8">
        <v>7</v>
      </c>
      <c r="B20" s="16" t="s">
        <v>61</v>
      </c>
      <c r="C20" s="16" t="s">
        <v>49</v>
      </c>
      <c r="D20" s="16" t="s">
        <v>62</v>
      </c>
      <c r="E20" s="17">
        <v>11</v>
      </c>
      <c r="F20" s="18">
        <v>11</v>
      </c>
      <c r="G20" s="18">
        <v>12</v>
      </c>
      <c r="H20" s="17">
        <f t="shared" si="0"/>
        <v>31.5</v>
      </c>
      <c r="I20" s="19">
        <v>76</v>
      </c>
      <c r="J20" s="19">
        <v>75</v>
      </c>
      <c r="K20" s="8">
        <f t="shared" si="1"/>
        <v>75.5</v>
      </c>
      <c r="L20" s="20"/>
      <c r="M20" s="20"/>
      <c r="N20" s="20"/>
    </row>
    <row r="21" spans="1:14" ht="15.95" customHeight="1">
      <c r="A21" s="8">
        <v>8</v>
      </c>
      <c r="B21" s="16" t="s">
        <v>63</v>
      </c>
      <c r="C21" s="16" t="s">
        <v>49</v>
      </c>
      <c r="D21" s="16" t="s">
        <v>64</v>
      </c>
      <c r="E21" s="18">
        <v>12</v>
      </c>
      <c r="F21" s="18">
        <v>11</v>
      </c>
      <c r="G21" s="17">
        <v>10</v>
      </c>
      <c r="H21" s="17">
        <f t="shared" si="0"/>
        <v>31.5</v>
      </c>
      <c r="I21" s="19">
        <v>76</v>
      </c>
      <c r="J21" s="19">
        <v>75</v>
      </c>
      <c r="K21" s="8">
        <f t="shared" si="1"/>
        <v>75.5</v>
      </c>
      <c r="L21" s="20"/>
      <c r="M21" s="20"/>
      <c r="N21" s="20"/>
    </row>
    <row r="22" spans="1:14" ht="15.95" customHeight="1">
      <c r="A22" s="8">
        <v>9</v>
      </c>
      <c r="B22" s="16" t="s">
        <v>65</v>
      </c>
      <c r="C22" s="16" t="s">
        <v>49</v>
      </c>
      <c r="D22" s="16" t="s">
        <v>66</v>
      </c>
      <c r="E22" s="18">
        <v>12</v>
      </c>
      <c r="F22" s="18">
        <v>11</v>
      </c>
      <c r="G22" s="17">
        <v>10</v>
      </c>
      <c r="H22" s="17">
        <f t="shared" si="0"/>
        <v>31.5</v>
      </c>
      <c r="I22" s="19">
        <v>76</v>
      </c>
      <c r="J22" s="19">
        <v>75</v>
      </c>
      <c r="K22" s="8">
        <f t="shared" si="1"/>
        <v>75.5</v>
      </c>
      <c r="L22" s="20"/>
      <c r="M22" s="20"/>
      <c r="N22" s="20"/>
    </row>
    <row r="23" spans="1:14" ht="15.95" customHeight="1">
      <c r="A23" s="8">
        <v>10</v>
      </c>
      <c r="B23" s="16" t="s">
        <v>67</v>
      </c>
      <c r="C23" s="16" t="s">
        <v>49</v>
      </c>
      <c r="D23" s="16" t="s">
        <v>68</v>
      </c>
      <c r="E23" s="18">
        <v>12</v>
      </c>
      <c r="F23" s="18">
        <v>11</v>
      </c>
      <c r="G23" s="17">
        <v>10</v>
      </c>
      <c r="H23" s="17">
        <f t="shared" si="0"/>
        <v>31.5</v>
      </c>
      <c r="I23" s="19">
        <v>76</v>
      </c>
      <c r="J23" s="19">
        <v>75</v>
      </c>
      <c r="K23" s="8">
        <f t="shared" si="1"/>
        <v>75.5</v>
      </c>
      <c r="L23" s="20"/>
      <c r="M23" s="20"/>
      <c r="N23" s="20"/>
    </row>
    <row r="24" spans="1:14" ht="15.95" customHeight="1">
      <c r="A24" s="8">
        <v>11</v>
      </c>
      <c r="B24" s="16" t="s">
        <v>69</v>
      </c>
      <c r="C24" s="16" t="s">
        <v>49</v>
      </c>
      <c r="D24" s="16" t="s">
        <v>70</v>
      </c>
      <c r="E24" s="18">
        <v>12</v>
      </c>
      <c r="F24" s="18">
        <v>11</v>
      </c>
      <c r="G24" s="18">
        <v>12</v>
      </c>
      <c r="H24" s="17">
        <f t="shared" si="0"/>
        <v>31.5</v>
      </c>
      <c r="I24" s="19">
        <v>76</v>
      </c>
      <c r="J24" s="19">
        <v>75</v>
      </c>
      <c r="K24" s="8">
        <f t="shared" si="1"/>
        <v>75.5</v>
      </c>
      <c r="L24" s="20"/>
      <c r="M24" s="20"/>
      <c r="N24" s="20"/>
    </row>
    <row r="25" spans="1:14" ht="15.95" customHeight="1">
      <c r="A25" s="8">
        <v>12</v>
      </c>
      <c r="B25" s="16" t="s">
        <v>71</v>
      </c>
      <c r="C25" s="16" t="s">
        <v>49</v>
      </c>
      <c r="D25" s="16" t="s">
        <v>72</v>
      </c>
      <c r="E25" s="17">
        <v>10</v>
      </c>
      <c r="F25" s="18">
        <v>10</v>
      </c>
      <c r="G25" s="18">
        <v>10</v>
      </c>
      <c r="H25" s="17">
        <f t="shared" si="0"/>
        <v>27.3</v>
      </c>
      <c r="I25" s="19">
        <v>64</v>
      </c>
      <c r="J25" s="19">
        <v>65</v>
      </c>
      <c r="K25" s="8">
        <f t="shared" si="1"/>
        <v>64.5</v>
      </c>
      <c r="L25" s="20"/>
      <c r="M25" s="20"/>
      <c r="N25" s="20"/>
    </row>
    <row r="26" spans="1:14" ht="15.95" customHeight="1">
      <c r="A26" s="8">
        <v>13</v>
      </c>
      <c r="B26" s="16" t="s">
        <v>73</v>
      </c>
      <c r="C26" s="16" t="s">
        <v>49</v>
      </c>
      <c r="D26" s="16" t="s">
        <v>74</v>
      </c>
      <c r="E26" s="17">
        <v>13</v>
      </c>
      <c r="F26" s="18">
        <v>14</v>
      </c>
      <c r="G26" s="18">
        <v>13</v>
      </c>
      <c r="H26" s="17">
        <f t="shared" si="0"/>
        <v>35.699999999999996</v>
      </c>
      <c r="I26" s="19">
        <v>85</v>
      </c>
      <c r="J26" s="19">
        <v>85</v>
      </c>
      <c r="K26" s="8">
        <f t="shared" si="1"/>
        <v>85</v>
      </c>
      <c r="L26" s="20"/>
      <c r="M26" s="20"/>
      <c r="N26" s="20"/>
    </row>
    <row r="27" spans="1:14" ht="15.95" customHeight="1">
      <c r="A27" s="8">
        <v>14</v>
      </c>
      <c r="B27" s="16" t="s">
        <v>75</v>
      </c>
      <c r="C27" s="16" t="s">
        <v>49</v>
      </c>
      <c r="D27" s="16" t="s">
        <v>76</v>
      </c>
      <c r="E27" s="17">
        <v>15</v>
      </c>
      <c r="F27" s="18">
        <v>15</v>
      </c>
      <c r="G27" s="18">
        <v>15</v>
      </c>
      <c r="H27" s="17">
        <f t="shared" si="0"/>
        <v>39.9</v>
      </c>
      <c r="I27" s="19">
        <v>98</v>
      </c>
      <c r="J27" s="19">
        <v>95</v>
      </c>
      <c r="K27" s="8">
        <f t="shared" si="1"/>
        <v>96.5</v>
      </c>
      <c r="L27" s="20"/>
      <c r="M27" s="20"/>
      <c r="N27" s="20"/>
    </row>
    <row r="28" spans="1:14" ht="15.95" customHeight="1">
      <c r="A28" s="8">
        <v>15</v>
      </c>
      <c r="B28" s="16" t="s">
        <v>77</v>
      </c>
      <c r="C28" s="16" t="s">
        <v>49</v>
      </c>
      <c r="D28" s="16" t="s">
        <v>78</v>
      </c>
      <c r="E28" s="17">
        <v>15</v>
      </c>
      <c r="F28" s="18">
        <v>15</v>
      </c>
      <c r="G28" s="18">
        <v>15</v>
      </c>
      <c r="H28" s="17">
        <f t="shared" si="0"/>
        <v>39.9</v>
      </c>
      <c r="I28" s="19">
        <v>96</v>
      </c>
      <c r="J28" s="19">
        <v>95</v>
      </c>
      <c r="K28" s="8">
        <f t="shared" si="1"/>
        <v>95.5</v>
      </c>
      <c r="L28" s="20"/>
      <c r="M28" s="20"/>
      <c r="N28" s="20"/>
    </row>
    <row r="29" spans="1:14" ht="15.95" customHeight="1">
      <c r="A29" s="8">
        <v>16</v>
      </c>
      <c r="B29" s="16" t="s">
        <v>79</v>
      </c>
      <c r="C29" s="16" t="s">
        <v>49</v>
      </c>
      <c r="D29" s="16" t="s">
        <v>80</v>
      </c>
      <c r="E29" s="17">
        <v>13</v>
      </c>
      <c r="F29" s="18">
        <v>14</v>
      </c>
      <c r="G29" s="18">
        <v>13</v>
      </c>
      <c r="H29" s="17">
        <f t="shared" si="0"/>
        <v>35.699999999999996</v>
      </c>
      <c r="I29" s="19">
        <v>86</v>
      </c>
      <c r="J29" s="19">
        <v>85</v>
      </c>
      <c r="K29" s="8">
        <f t="shared" si="1"/>
        <v>85.5</v>
      </c>
      <c r="L29" s="20"/>
      <c r="M29" s="20"/>
      <c r="N29" s="20"/>
    </row>
    <row r="30" spans="1:14" ht="15.95" customHeight="1">
      <c r="A30" s="8">
        <v>17</v>
      </c>
      <c r="B30" s="16" t="s">
        <v>81</v>
      </c>
      <c r="C30" s="16" t="s">
        <v>49</v>
      </c>
      <c r="D30" s="16" t="s">
        <v>82</v>
      </c>
      <c r="E30" s="17">
        <v>13</v>
      </c>
      <c r="F30" s="18">
        <v>13</v>
      </c>
      <c r="G30" s="18">
        <v>13</v>
      </c>
      <c r="H30" s="17">
        <f t="shared" si="0"/>
        <v>35.699999999999996</v>
      </c>
      <c r="I30" s="19">
        <v>86</v>
      </c>
      <c r="J30" s="19">
        <v>85</v>
      </c>
      <c r="K30" s="8">
        <f t="shared" si="1"/>
        <v>85.5</v>
      </c>
      <c r="L30" s="20"/>
      <c r="M30" s="20"/>
      <c r="N30" s="20"/>
    </row>
    <row r="31" spans="1:14" ht="15.95" customHeight="1">
      <c r="A31" s="8">
        <v>18</v>
      </c>
      <c r="B31" s="16" t="s">
        <v>83</v>
      </c>
      <c r="C31" s="16" t="s">
        <v>49</v>
      </c>
      <c r="D31" s="16" t="s">
        <v>84</v>
      </c>
      <c r="E31" s="17">
        <v>15</v>
      </c>
      <c r="F31" s="18">
        <v>14</v>
      </c>
      <c r="G31" s="18">
        <v>15</v>
      </c>
      <c r="H31" s="17">
        <f t="shared" si="0"/>
        <v>39.9</v>
      </c>
      <c r="I31" s="19">
        <v>96</v>
      </c>
      <c r="J31" s="19">
        <v>95</v>
      </c>
      <c r="K31" s="8">
        <f t="shared" si="1"/>
        <v>95.5</v>
      </c>
      <c r="L31" s="20"/>
      <c r="M31" s="20"/>
      <c r="N31" s="20"/>
    </row>
    <row r="32" spans="1:14" ht="15.95" customHeight="1">
      <c r="A32" s="8">
        <v>19</v>
      </c>
      <c r="B32" s="16" t="s">
        <v>85</v>
      </c>
      <c r="C32" s="16" t="s">
        <v>49</v>
      </c>
      <c r="D32" s="16" t="s">
        <v>86</v>
      </c>
      <c r="E32" s="17">
        <v>10</v>
      </c>
      <c r="F32" s="18">
        <v>12</v>
      </c>
      <c r="G32" s="18">
        <v>12</v>
      </c>
      <c r="H32" s="17">
        <f t="shared" si="0"/>
        <v>31.5</v>
      </c>
      <c r="I32" s="19">
        <v>75</v>
      </c>
      <c r="J32" s="19">
        <v>75</v>
      </c>
      <c r="K32" s="8">
        <f t="shared" si="1"/>
        <v>75</v>
      </c>
      <c r="L32" s="20"/>
      <c r="M32" s="20"/>
      <c r="N32" s="20"/>
    </row>
    <row r="33" spans="1:14" ht="15.95" customHeight="1">
      <c r="A33" s="8">
        <v>20</v>
      </c>
      <c r="B33" s="16" t="s">
        <v>87</v>
      </c>
      <c r="C33" s="16" t="s">
        <v>49</v>
      </c>
      <c r="D33" s="16" t="s">
        <v>88</v>
      </c>
      <c r="E33" s="17">
        <v>13</v>
      </c>
      <c r="F33" s="18">
        <v>13</v>
      </c>
      <c r="G33" s="18">
        <v>13</v>
      </c>
      <c r="H33" s="17">
        <f t="shared" si="0"/>
        <v>35.699999999999996</v>
      </c>
      <c r="I33" s="19">
        <v>85</v>
      </c>
      <c r="J33" s="19">
        <v>85</v>
      </c>
      <c r="K33" s="8">
        <f t="shared" si="1"/>
        <v>85</v>
      </c>
      <c r="L33" s="20"/>
      <c r="M33" s="20"/>
      <c r="N33" s="20"/>
    </row>
    <row r="34" spans="1:14" ht="15.95" customHeight="1">
      <c r="A34" s="8">
        <v>21</v>
      </c>
      <c r="B34" s="16" t="s">
        <v>89</v>
      </c>
      <c r="C34" s="16" t="s">
        <v>49</v>
      </c>
      <c r="D34" s="16" t="s">
        <v>90</v>
      </c>
      <c r="E34" s="17">
        <v>13</v>
      </c>
      <c r="F34" s="18">
        <v>13</v>
      </c>
      <c r="G34" s="18">
        <v>13</v>
      </c>
      <c r="H34" s="17">
        <f t="shared" si="0"/>
        <v>35.699999999999996</v>
      </c>
      <c r="I34" s="19">
        <v>85</v>
      </c>
      <c r="J34" s="19">
        <v>85</v>
      </c>
      <c r="K34" s="8">
        <f t="shared" si="1"/>
        <v>85</v>
      </c>
      <c r="L34" s="20"/>
      <c r="M34" s="20"/>
      <c r="N34" s="20"/>
    </row>
    <row r="35" spans="1:14" ht="15.95" customHeight="1">
      <c r="A35" s="8">
        <v>22</v>
      </c>
      <c r="B35" s="16" t="s">
        <v>91</v>
      </c>
      <c r="C35" s="16" t="s">
        <v>92</v>
      </c>
      <c r="D35" s="16" t="s">
        <v>93</v>
      </c>
      <c r="E35" s="17">
        <v>13</v>
      </c>
      <c r="F35" s="18">
        <v>13</v>
      </c>
      <c r="G35" s="18">
        <v>13</v>
      </c>
      <c r="H35" s="17">
        <f t="shared" si="0"/>
        <v>35.699999999999996</v>
      </c>
      <c r="I35" s="19">
        <v>85</v>
      </c>
      <c r="J35" s="19">
        <v>85</v>
      </c>
      <c r="K35" s="8">
        <f t="shared" si="1"/>
        <v>85</v>
      </c>
      <c r="L35" s="20"/>
      <c r="M35" s="20"/>
      <c r="N35" s="20"/>
    </row>
    <row r="36" spans="1:14" ht="15.95" customHeight="1">
      <c r="A36" s="8">
        <v>23</v>
      </c>
      <c r="B36" s="16" t="s">
        <v>94</v>
      </c>
      <c r="C36" s="16" t="s">
        <v>92</v>
      </c>
      <c r="D36" s="16" t="s">
        <v>95</v>
      </c>
      <c r="E36" s="17">
        <v>13</v>
      </c>
      <c r="F36" s="18">
        <v>14</v>
      </c>
      <c r="G36" s="18">
        <v>14</v>
      </c>
      <c r="H36" s="17">
        <f t="shared" si="0"/>
        <v>35.699999999999996</v>
      </c>
      <c r="I36" s="19">
        <v>86</v>
      </c>
      <c r="J36" s="19">
        <v>85</v>
      </c>
      <c r="K36" s="8">
        <f t="shared" si="1"/>
        <v>85.5</v>
      </c>
      <c r="L36" s="20"/>
      <c r="M36" s="20"/>
      <c r="N36" s="20"/>
    </row>
    <row r="37" spans="1:14" ht="15.95" customHeight="1">
      <c r="A37" s="8">
        <v>24</v>
      </c>
      <c r="B37" s="16" t="s">
        <v>96</v>
      </c>
      <c r="C37" s="16" t="s">
        <v>92</v>
      </c>
      <c r="D37" s="16" t="s">
        <v>97</v>
      </c>
      <c r="E37" s="17">
        <v>10</v>
      </c>
      <c r="F37" s="18">
        <v>11</v>
      </c>
      <c r="G37" s="18">
        <v>11</v>
      </c>
      <c r="H37" s="17">
        <f t="shared" si="0"/>
        <v>31.5</v>
      </c>
      <c r="I37" s="19">
        <v>74</v>
      </c>
      <c r="J37" s="19">
        <v>75</v>
      </c>
      <c r="K37" s="8">
        <f t="shared" si="1"/>
        <v>74.5</v>
      </c>
      <c r="L37" s="20"/>
      <c r="M37" s="20"/>
      <c r="N37" s="20"/>
    </row>
    <row r="38" spans="1:14">
      <c r="A38" s="8">
        <v>25</v>
      </c>
      <c r="B38" s="16" t="s">
        <v>98</v>
      </c>
      <c r="C38" s="16" t="s">
        <v>92</v>
      </c>
      <c r="D38" s="16" t="s">
        <v>99</v>
      </c>
      <c r="E38" s="17">
        <v>10</v>
      </c>
      <c r="F38" s="18">
        <v>11</v>
      </c>
      <c r="G38" s="18">
        <v>11</v>
      </c>
      <c r="H38" s="17">
        <f t="shared" si="0"/>
        <v>31.5</v>
      </c>
      <c r="I38" s="19">
        <v>76</v>
      </c>
      <c r="J38" s="19">
        <v>75</v>
      </c>
      <c r="K38" s="8">
        <f t="shared" si="1"/>
        <v>75.5</v>
      </c>
      <c r="L38" s="20"/>
      <c r="M38" s="20"/>
      <c r="N38" s="20"/>
    </row>
    <row r="39" spans="1:14">
      <c r="A39" s="8">
        <v>26</v>
      </c>
      <c r="B39" s="16" t="s">
        <v>100</v>
      </c>
      <c r="C39" s="16" t="s">
        <v>92</v>
      </c>
      <c r="D39" s="16" t="s">
        <v>101</v>
      </c>
      <c r="E39" s="17">
        <v>15</v>
      </c>
      <c r="F39" s="18">
        <v>15</v>
      </c>
      <c r="G39" s="18">
        <v>15</v>
      </c>
      <c r="H39" s="17">
        <f t="shared" si="0"/>
        <v>39.9</v>
      </c>
      <c r="I39" s="19">
        <v>95</v>
      </c>
      <c r="J39" s="19">
        <v>95</v>
      </c>
      <c r="K39" s="8">
        <f t="shared" si="1"/>
        <v>95</v>
      </c>
      <c r="L39" s="20"/>
      <c r="M39" s="20"/>
      <c r="N39" s="20"/>
    </row>
    <row r="40" spans="1:14">
      <c r="A40" s="8">
        <v>27</v>
      </c>
      <c r="B40" s="16" t="s">
        <v>102</v>
      </c>
      <c r="C40" s="16" t="s">
        <v>92</v>
      </c>
      <c r="D40" s="16" t="s">
        <v>103</v>
      </c>
      <c r="E40" s="17">
        <v>13</v>
      </c>
      <c r="F40" s="18">
        <v>14</v>
      </c>
      <c r="G40" s="18">
        <v>14</v>
      </c>
      <c r="H40" s="17">
        <f t="shared" si="0"/>
        <v>35.699999999999996</v>
      </c>
      <c r="I40" s="19">
        <v>86</v>
      </c>
      <c r="J40" s="19">
        <v>85</v>
      </c>
      <c r="K40" s="8">
        <f t="shared" si="1"/>
        <v>85.5</v>
      </c>
      <c r="L40" s="20"/>
      <c r="M40" s="20"/>
      <c r="N40" s="20"/>
    </row>
    <row r="41" spans="1:14">
      <c r="A41" s="8">
        <v>28</v>
      </c>
      <c r="B41" s="16" t="s">
        <v>104</v>
      </c>
      <c r="C41" s="16" t="s">
        <v>92</v>
      </c>
      <c r="D41" s="16" t="s">
        <v>105</v>
      </c>
      <c r="E41" s="17">
        <v>13</v>
      </c>
      <c r="F41" s="18">
        <v>14</v>
      </c>
      <c r="G41" s="18">
        <v>13</v>
      </c>
      <c r="H41" s="17">
        <f t="shared" si="0"/>
        <v>35.699999999999996</v>
      </c>
      <c r="I41" s="19">
        <v>86</v>
      </c>
      <c r="J41" s="19">
        <v>85</v>
      </c>
      <c r="K41" s="8">
        <f t="shared" si="1"/>
        <v>85.5</v>
      </c>
      <c r="L41" s="20"/>
      <c r="M41" s="20"/>
      <c r="N41" s="20"/>
    </row>
    <row r="42" spans="1:14">
      <c r="A42" s="8">
        <v>29</v>
      </c>
      <c r="B42" s="16" t="s">
        <v>106</v>
      </c>
      <c r="C42" s="16" t="s">
        <v>92</v>
      </c>
      <c r="D42" s="16" t="s">
        <v>107</v>
      </c>
      <c r="E42" s="17">
        <v>10</v>
      </c>
      <c r="F42" s="18">
        <v>11</v>
      </c>
      <c r="G42" s="18">
        <v>12</v>
      </c>
      <c r="H42" s="17">
        <f t="shared" si="0"/>
        <v>31.5</v>
      </c>
      <c r="I42" s="19">
        <v>75</v>
      </c>
      <c r="J42" s="19">
        <v>75</v>
      </c>
      <c r="K42" s="8">
        <f t="shared" si="1"/>
        <v>75</v>
      </c>
      <c r="L42" s="20"/>
      <c r="M42" s="20"/>
      <c r="N42" s="20"/>
    </row>
    <row r="43" spans="1:14">
      <c r="A43" s="8">
        <v>30</v>
      </c>
      <c r="B43" s="16" t="s">
        <v>108</v>
      </c>
      <c r="C43" s="16" t="s">
        <v>92</v>
      </c>
      <c r="D43" s="16" t="s">
        <v>109</v>
      </c>
      <c r="E43" s="17">
        <v>10</v>
      </c>
      <c r="F43" s="18">
        <v>10</v>
      </c>
      <c r="G43" s="18">
        <v>10</v>
      </c>
      <c r="H43" s="17">
        <f t="shared" si="0"/>
        <v>27.3</v>
      </c>
      <c r="I43" s="19">
        <v>63</v>
      </c>
      <c r="J43" s="19">
        <v>65</v>
      </c>
      <c r="K43" s="8">
        <f t="shared" si="1"/>
        <v>64</v>
      </c>
      <c r="L43" s="20"/>
      <c r="M43" s="20"/>
      <c r="N43" s="20"/>
    </row>
    <row r="44" spans="1:14">
      <c r="A44" s="8">
        <v>31</v>
      </c>
      <c r="B44" s="16" t="s">
        <v>110</v>
      </c>
      <c r="C44" s="16" t="s">
        <v>92</v>
      </c>
      <c r="D44" s="16" t="s">
        <v>111</v>
      </c>
      <c r="E44" s="17">
        <v>10</v>
      </c>
      <c r="F44" s="18">
        <v>11</v>
      </c>
      <c r="G44" s="18">
        <v>12</v>
      </c>
      <c r="H44" s="17">
        <f t="shared" si="0"/>
        <v>31.5</v>
      </c>
      <c r="I44" s="19">
        <v>75</v>
      </c>
      <c r="J44" s="19">
        <v>75</v>
      </c>
      <c r="K44" s="8">
        <f t="shared" si="1"/>
        <v>75</v>
      </c>
      <c r="L44" s="20"/>
      <c r="M44" s="20"/>
      <c r="N44" s="20"/>
    </row>
    <row r="45" spans="1:14">
      <c r="A45" s="8">
        <v>32</v>
      </c>
      <c r="B45" s="16" t="s">
        <v>112</v>
      </c>
      <c r="C45" s="16" t="s">
        <v>92</v>
      </c>
      <c r="D45" s="16" t="s">
        <v>113</v>
      </c>
      <c r="E45" s="17">
        <v>15</v>
      </c>
      <c r="F45" s="18">
        <v>15</v>
      </c>
      <c r="G45" s="18">
        <v>15</v>
      </c>
      <c r="H45" s="17">
        <f t="shared" si="0"/>
        <v>39.9</v>
      </c>
      <c r="I45" s="19">
        <v>95</v>
      </c>
      <c r="J45" s="19">
        <v>95</v>
      </c>
      <c r="K45" s="8">
        <f t="shared" si="1"/>
        <v>95</v>
      </c>
      <c r="L45" s="20"/>
      <c r="M45" s="20"/>
      <c r="N45" s="20"/>
    </row>
    <row r="46" spans="1:14">
      <c r="A46" s="8">
        <v>33</v>
      </c>
      <c r="B46" s="16" t="s">
        <v>114</v>
      </c>
      <c r="C46" s="16" t="s">
        <v>92</v>
      </c>
      <c r="D46" s="16" t="s">
        <v>115</v>
      </c>
      <c r="E46" s="17">
        <v>10</v>
      </c>
      <c r="F46" s="18">
        <v>11</v>
      </c>
      <c r="G46" s="18">
        <v>12</v>
      </c>
      <c r="H46" s="17">
        <f t="shared" si="0"/>
        <v>31.5</v>
      </c>
      <c r="I46" s="19">
        <v>76</v>
      </c>
      <c r="J46" s="19">
        <v>75</v>
      </c>
      <c r="K46" s="8">
        <f t="shared" si="1"/>
        <v>75.5</v>
      </c>
      <c r="L46" s="20"/>
      <c r="M46" s="20"/>
      <c r="N46" s="20"/>
    </row>
    <row r="47" spans="1:14">
      <c r="A47" s="8">
        <v>34</v>
      </c>
      <c r="B47" s="16" t="s">
        <v>116</v>
      </c>
      <c r="C47" s="16" t="s">
        <v>92</v>
      </c>
      <c r="D47" s="16" t="s">
        <v>117</v>
      </c>
      <c r="E47" s="17">
        <v>10</v>
      </c>
      <c r="F47" s="18">
        <v>11</v>
      </c>
      <c r="G47" s="18">
        <v>12</v>
      </c>
      <c r="H47" s="17">
        <f t="shared" si="0"/>
        <v>31.5</v>
      </c>
      <c r="I47" s="19">
        <v>76</v>
      </c>
      <c r="J47" s="19">
        <v>75</v>
      </c>
      <c r="K47" s="8">
        <f t="shared" si="1"/>
        <v>75.5</v>
      </c>
      <c r="L47" s="20"/>
      <c r="M47" s="20"/>
      <c r="N47" s="20"/>
    </row>
    <row r="48" spans="1:14">
      <c r="A48" s="8">
        <v>35</v>
      </c>
      <c r="B48" s="16" t="s">
        <v>118</v>
      </c>
      <c r="C48" s="16" t="s">
        <v>92</v>
      </c>
      <c r="D48" s="16" t="s">
        <v>119</v>
      </c>
      <c r="E48" s="18">
        <v>12</v>
      </c>
      <c r="F48" s="18">
        <v>11</v>
      </c>
      <c r="G48" s="18">
        <v>12</v>
      </c>
      <c r="H48" s="17">
        <f t="shared" si="0"/>
        <v>31.5</v>
      </c>
      <c r="I48" s="19">
        <v>75</v>
      </c>
      <c r="J48" s="19">
        <v>75</v>
      </c>
      <c r="K48" s="8">
        <f t="shared" si="1"/>
        <v>75</v>
      </c>
      <c r="L48" s="20"/>
      <c r="M48" s="20"/>
      <c r="N48" s="20"/>
    </row>
    <row r="49" spans="1:14">
      <c r="A49" s="8">
        <v>36</v>
      </c>
      <c r="B49" s="16" t="s">
        <v>120</v>
      </c>
      <c r="C49" s="16" t="s">
        <v>92</v>
      </c>
      <c r="D49" s="16" t="s">
        <v>121</v>
      </c>
      <c r="E49" s="21">
        <v>13</v>
      </c>
      <c r="F49" s="18">
        <v>14</v>
      </c>
      <c r="G49" s="18">
        <v>13</v>
      </c>
      <c r="H49" s="17">
        <f t="shared" si="0"/>
        <v>35.699999999999996</v>
      </c>
      <c r="I49" s="19">
        <v>85</v>
      </c>
      <c r="J49" s="19">
        <v>85</v>
      </c>
      <c r="K49" s="8">
        <f t="shared" si="1"/>
        <v>85</v>
      </c>
      <c r="L49" s="20"/>
      <c r="M49" s="20"/>
      <c r="N49" s="20"/>
    </row>
    <row r="50" spans="1:14">
      <c r="A50" s="8">
        <v>37</v>
      </c>
      <c r="B50" s="16" t="s">
        <v>122</v>
      </c>
      <c r="C50" s="16" t="s">
        <v>92</v>
      </c>
      <c r="D50" s="16" t="s">
        <v>123</v>
      </c>
      <c r="E50" s="21">
        <v>15</v>
      </c>
      <c r="F50" s="18">
        <v>15</v>
      </c>
      <c r="G50" s="18">
        <v>15</v>
      </c>
      <c r="H50" s="17">
        <f t="shared" si="0"/>
        <v>39.9</v>
      </c>
      <c r="I50" s="19">
        <v>98</v>
      </c>
      <c r="J50" s="19">
        <v>95</v>
      </c>
      <c r="K50" s="8">
        <f t="shared" si="1"/>
        <v>96.5</v>
      </c>
      <c r="L50" s="20"/>
      <c r="M50" s="20"/>
      <c r="N50" s="20"/>
    </row>
    <row r="51" spans="1:14">
      <c r="A51" s="8">
        <v>38</v>
      </c>
      <c r="B51" s="16" t="s">
        <v>124</v>
      </c>
      <c r="C51" s="16" t="s">
        <v>92</v>
      </c>
      <c r="D51" s="16" t="s">
        <v>125</v>
      </c>
      <c r="E51" s="17">
        <v>10</v>
      </c>
      <c r="F51" s="18">
        <v>11</v>
      </c>
      <c r="G51" s="18">
        <v>12</v>
      </c>
      <c r="H51" s="17">
        <f t="shared" si="0"/>
        <v>31.5</v>
      </c>
      <c r="I51" s="19">
        <v>76</v>
      </c>
      <c r="J51" s="19">
        <v>75</v>
      </c>
      <c r="K51" s="8">
        <f t="shared" si="1"/>
        <v>75.5</v>
      </c>
      <c r="L51" s="20"/>
      <c r="M51" s="20"/>
      <c r="N51" s="20"/>
    </row>
    <row r="52" spans="1:14">
      <c r="A52" s="8">
        <v>39</v>
      </c>
      <c r="B52" s="16" t="s">
        <v>126</v>
      </c>
      <c r="C52" s="16" t="s">
        <v>92</v>
      </c>
      <c r="D52" s="16" t="s">
        <v>127</v>
      </c>
      <c r="E52" s="17">
        <v>10</v>
      </c>
      <c r="F52" s="18">
        <v>11</v>
      </c>
      <c r="G52" s="18">
        <v>12</v>
      </c>
      <c r="H52" s="17">
        <f t="shared" si="0"/>
        <v>31.5</v>
      </c>
      <c r="I52" s="19">
        <v>76</v>
      </c>
      <c r="J52" s="19">
        <v>75</v>
      </c>
      <c r="K52" s="8">
        <f t="shared" si="1"/>
        <v>75.5</v>
      </c>
      <c r="L52" s="20"/>
      <c r="M52" s="20"/>
      <c r="N52" s="20"/>
    </row>
    <row r="53" spans="1:14">
      <c r="A53" s="8">
        <v>40</v>
      </c>
      <c r="B53" s="16" t="s">
        <v>128</v>
      </c>
      <c r="C53" s="16" t="s">
        <v>92</v>
      </c>
      <c r="D53" s="16" t="s">
        <v>129</v>
      </c>
      <c r="E53" s="17">
        <v>13</v>
      </c>
      <c r="F53" s="18">
        <v>14</v>
      </c>
      <c r="G53" s="18">
        <v>13</v>
      </c>
      <c r="H53" s="17">
        <f t="shared" si="0"/>
        <v>35.699999999999996</v>
      </c>
      <c r="I53" s="19">
        <v>86</v>
      </c>
      <c r="J53" s="19">
        <v>85</v>
      </c>
      <c r="K53" s="8">
        <f t="shared" si="1"/>
        <v>85.5</v>
      </c>
      <c r="L53" s="20"/>
      <c r="M53" s="20"/>
      <c r="N53" s="20"/>
    </row>
    <row r="54" spans="1:14">
      <c r="A54" s="8">
        <v>41</v>
      </c>
      <c r="B54" s="16" t="s">
        <v>130</v>
      </c>
      <c r="C54" s="16" t="s">
        <v>92</v>
      </c>
      <c r="D54" s="16" t="s">
        <v>131</v>
      </c>
      <c r="E54" s="18">
        <v>14</v>
      </c>
      <c r="F54" s="18">
        <v>14</v>
      </c>
      <c r="G54" s="18">
        <v>13</v>
      </c>
      <c r="H54" s="17">
        <f t="shared" si="0"/>
        <v>35.699999999999996</v>
      </c>
      <c r="I54" s="19">
        <v>86</v>
      </c>
      <c r="J54" s="19">
        <v>85</v>
      </c>
      <c r="K54" s="8">
        <f t="shared" si="1"/>
        <v>85.5</v>
      </c>
      <c r="L54" s="20"/>
      <c r="M54" s="20"/>
      <c r="N54" s="20"/>
    </row>
    <row r="55" spans="1:14">
      <c r="A55" s="8">
        <v>42</v>
      </c>
      <c r="B55" s="16" t="s">
        <v>132</v>
      </c>
      <c r="C55" s="16" t="s">
        <v>92</v>
      </c>
      <c r="D55" s="16" t="s">
        <v>133</v>
      </c>
      <c r="E55" s="18">
        <v>14</v>
      </c>
      <c r="F55" s="18">
        <v>14</v>
      </c>
      <c r="G55" s="18">
        <v>13</v>
      </c>
      <c r="H55" s="17">
        <f t="shared" si="0"/>
        <v>35.699999999999996</v>
      </c>
      <c r="I55" s="19">
        <v>86</v>
      </c>
      <c r="J55" s="19">
        <v>85</v>
      </c>
      <c r="K55" s="8">
        <f t="shared" si="1"/>
        <v>85.5</v>
      </c>
      <c r="L55" s="20"/>
      <c r="M55" s="20"/>
      <c r="N55" s="20"/>
    </row>
    <row r="56" spans="1:14">
      <c r="A56" s="8" t="s">
        <v>134</v>
      </c>
      <c r="B56" s="22">
        <v>42</v>
      </c>
      <c r="C56" s="84" t="s">
        <v>135</v>
      </c>
      <c r="D56" s="85"/>
      <c r="E56" s="23">
        <f t="shared" ref="E56:K56" si="2">AVERAGE(E14:E55)</f>
        <v>12.238095238095237</v>
      </c>
      <c r="F56" s="23">
        <f t="shared" si="2"/>
        <v>12.571428571428571</v>
      </c>
      <c r="G56" s="23">
        <f t="shared" si="2"/>
        <v>12.571428571428571</v>
      </c>
      <c r="H56" s="23">
        <f t="shared" si="2"/>
        <v>34.100000000000009</v>
      </c>
      <c r="I56" s="23">
        <f t="shared" si="2"/>
        <v>81.80952380952381</v>
      </c>
      <c r="J56" s="23">
        <f t="shared" si="2"/>
        <v>81.19047619047619</v>
      </c>
      <c r="K56" s="23">
        <f t="shared" si="2"/>
        <v>81.5</v>
      </c>
    </row>
    <row r="57" spans="1:14">
      <c r="A57" s="69" t="s">
        <v>136</v>
      </c>
      <c r="B57" s="69"/>
      <c r="C57" s="69" t="s">
        <v>137</v>
      </c>
      <c r="D57" s="69"/>
      <c r="E57" s="22">
        <v>15</v>
      </c>
      <c r="F57" s="22">
        <v>15</v>
      </c>
      <c r="G57" s="22">
        <v>15</v>
      </c>
      <c r="H57" s="22">
        <v>42</v>
      </c>
      <c r="I57" s="8">
        <v>100</v>
      </c>
      <c r="J57" s="8">
        <v>100</v>
      </c>
      <c r="K57" s="8">
        <v>100</v>
      </c>
    </row>
    <row r="58" spans="1:14">
      <c r="A58" s="69"/>
      <c r="B58" s="69"/>
      <c r="C58" s="69" t="s">
        <v>31</v>
      </c>
      <c r="D58" s="69"/>
      <c r="E58" s="24">
        <f t="shared" ref="E58:K58" si="3">E56/E57</f>
        <v>0.81587301587301586</v>
      </c>
      <c r="F58" s="24">
        <f t="shared" si="3"/>
        <v>0.83809523809523812</v>
      </c>
      <c r="G58" s="24">
        <f t="shared" si="3"/>
        <v>0.83809523809523812</v>
      </c>
      <c r="H58" s="24">
        <f t="shared" si="3"/>
        <v>0.81190476190476213</v>
      </c>
      <c r="I58" s="24">
        <f t="shared" si="3"/>
        <v>0.8180952380952381</v>
      </c>
      <c r="J58" s="24">
        <f t="shared" si="3"/>
        <v>0.81190476190476191</v>
      </c>
      <c r="K58" s="24">
        <f t="shared" si="3"/>
        <v>0.81499999999999995</v>
      </c>
    </row>
    <row r="59" spans="1:14">
      <c r="A59" s="61" t="s">
        <v>138</v>
      </c>
      <c r="B59" s="61"/>
      <c r="C59" s="61"/>
      <c r="D59" s="61"/>
      <c r="E59" s="61"/>
      <c r="F59" s="61"/>
      <c r="G59" s="61"/>
      <c r="H59" s="61"/>
      <c r="I59" s="61"/>
      <c r="J59" s="61"/>
    </row>
    <row r="60" spans="1:14">
      <c r="I60" s="10" t="s">
        <v>139</v>
      </c>
    </row>
  </sheetData>
  <mergeCells count="10">
    <mergeCell ref="A57:B58"/>
    <mergeCell ref="C57:D57"/>
    <mergeCell ref="C58:D58"/>
    <mergeCell ref="A59:J59"/>
    <mergeCell ref="A1:K2"/>
    <mergeCell ref="A3:K3"/>
    <mergeCell ref="A4:K4"/>
    <mergeCell ref="A5:K11"/>
    <mergeCell ref="A12:K12"/>
    <mergeCell ref="C56:D56"/>
  </mergeCells>
  <phoneticPr fontId="24" type="noConversion"/>
  <pageMargins left="0.70763888888888904" right="0.70763888888888904" top="0.70763888888888904" bottom="0.70763888888888904" header="0.31388888888888899" footer="0.31388888888888899"/>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2015-2016-1（生产实习）  </vt:lpstr>
      <vt:lpstr>2016-2017-1（生产实习）  </vt:lpstr>
      <vt:lpstr>任课教师打分及任课班达成度计算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dc:creator>
  <cp:lastModifiedBy>张辉</cp:lastModifiedBy>
  <cp:lastPrinted>2017-06-14T13:04:00Z</cp:lastPrinted>
  <dcterms:created xsi:type="dcterms:W3CDTF">2017-05-05T00:16:00Z</dcterms:created>
  <dcterms:modified xsi:type="dcterms:W3CDTF">2018-09-13T01:59:54Z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11</vt:lpwstr>
  </property>
  <property fmtid="{D5CDD505-2E9C-101B-9397-08002B2CF9AE}" pid="3" name="KSOProductBuildVer">
    <vt:lpwstr>2052-10.1.0.7401</vt:lpwstr>
  </property>
</Properties>
</file>